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Licitação\2020\PREGÃO\003 - LIMPEZA E CONSERVAÇÃO\"/>
    </mc:Choice>
  </mc:AlternateContent>
  <bookViews>
    <workbookView xWindow="0" yWindow="0" windowWidth="15300" windowHeight="7650"/>
  </bookViews>
  <sheets>
    <sheet name="IMR LIMPEZA" sheetId="39" r:id="rId1"/>
  </sheets>
  <definedNames>
    <definedName name="_xlnm.Print_Area" localSheetId="0">'IMR LIMPEZA'!$A$1:$M$109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7" i="39" l="1"/>
  <c r="N13" i="39" l="1"/>
  <c r="J37" i="39" l="1"/>
  <c r="L37" i="39" s="1"/>
  <c r="I37" i="39"/>
  <c r="K37" i="39" s="1"/>
  <c r="M37" i="39" s="1"/>
  <c r="A37" i="39"/>
  <c r="B37" i="39" s="1"/>
  <c r="C37" i="39" s="1"/>
  <c r="J36" i="39"/>
  <c r="L36" i="39" s="1"/>
  <c r="I36" i="39"/>
  <c r="K36" i="39" s="1"/>
  <c r="M36" i="39" s="1"/>
  <c r="A36" i="39"/>
  <c r="B36" i="39" s="1"/>
  <c r="C36" i="39" s="1"/>
  <c r="J35" i="39"/>
  <c r="L35" i="39" s="1"/>
  <c r="I34" i="39"/>
  <c r="H34" i="39"/>
  <c r="H36" i="39" s="1"/>
  <c r="G34" i="39"/>
  <c r="G36" i="39" s="1"/>
  <c r="F34" i="39"/>
  <c r="S33" i="39"/>
  <c r="N33" i="39" s="1"/>
  <c r="S32" i="39"/>
  <c r="S31" i="39"/>
  <c r="N32" i="39" s="1"/>
  <c r="S30" i="39"/>
  <c r="N30" i="39" s="1"/>
  <c r="S29" i="39"/>
  <c r="N29" i="39" s="1"/>
  <c r="S28" i="39"/>
  <c r="N28" i="39" s="1"/>
  <c r="S27" i="39"/>
  <c r="N27" i="39" s="1"/>
  <c r="S26" i="39"/>
  <c r="N26" i="39" s="1"/>
  <c r="S25" i="39"/>
  <c r="N25" i="39" s="1"/>
  <c r="S24" i="39"/>
  <c r="N24" i="39" s="1"/>
  <c r="S23" i="39"/>
  <c r="N23" i="39" s="1"/>
  <c r="S22" i="39"/>
  <c r="N22" i="39" s="1"/>
  <c r="S20" i="39"/>
  <c r="N20" i="39" s="1"/>
  <c r="S18" i="39"/>
  <c r="N18" i="39" s="1"/>
  <c r="S17" i="39"/>
  <c r="N17" i="39" s="1"/>
  <c r="S16" i="39"/>
  <c r="N16" i="39" s="1"/>
  <c r="S15" i="39"/>
  <c r="N15" i="39" s="1"/>
  <c r="S13" i="39"/>
  <c r="K34" i="39" l="1"/>
  <c r="I35" i="39" s="1"/>
  <c r="K35" i="39" s="1"/>
  <c r="M35" i="39" s="1"/>
  <c r="N31" i="39"/>
  <c r="F36" i="39"/>
  <c r="F37" i="39" s="1"/>
  <c r="A35" i="39" l="1"/>
  <c r="K46" i="39" s="1"/>
  <c r="B35" i="39" l="1"/>
  <c r="C35" i="39" s="1"/>
  <c r="K45" i="39"/>
  <c r="K47" i="39" l="1"/>
</calcChain>
</file>

<file path=xl/sharedStrings.xml><?xml version="1.0" encoding="utf-8"?>
<sst xmlns="http://schemas.openxmlformats.org/spreadsheetml/2006/main" count="105" uniqueCount="90">
  <si>
    <t>A.1</t>
  </si>
  <si>
    <t>B.1</t>
  </si>
  <si>
    <t>C.1</t>
  </si>
  <si>
    <t>A</t>
  </si>
  <si>
    <t>B</t>
  </si>
  <si>
    <t>C</t>
  </si>
  <si>
    <t>D</t>
  </si>
  <si>
    <t>E</t>
  </si>
  <si>
    <t>F</t>
  </si>
  <si>
    <t>G</t>
  </si>
  <si>
    <t>B.2</t>
  </si>
  <si>
    <t>D.1</t>
  </si>
  <si>
    <t>EMPRESA:</t>
  </si>
  <si>
    <t>CONTRATO:</t>
  </si>
  <si>
    <t>MÊS/ANO:</t>
  </si>
  <si>
    <t>Marque com "X' a nota correspondente</t>
  </si>
  <si>
    <t>BOM</t>
  </si>
  <si>
    <t>REGULAR</t>
  </si>
  <si>
    <t>RUIM</t>
  </si>
  <si>
    <t xml:space="preserve"> FISCAL DO CONTRATO</t>
  </si>
  <si>
    <t>ASSINATURA E CARIMBO:</t>
  </si>
  <si>
    <t>DATA:</t>
  </si>
  <si>
    <t>Apresentação - Uniformização</t>
  </si>
  <si>
    <t>B.3</t>
  </si>
  <si>
    <t>Equipamento de Proteção Individual</t>
  </si>
  <si>
    <t>B.4</t>
  </si>
  <si>
    <t>Qualidade da Equipe</t>
  </si>
  <si>
    <t>Cumprimento de cronograma e atividades</t>
  </si>
  <si>
    <t>Não se Aplica</t>
  </si>
  <si>
    <t>ACESSÓRIOS SANITÁRIOS (espelhos, toalheiro, saboneteia e afins)</t>
  </si>
  <si>
    <t>D.2</t>
  </si>
  <si>
    <t>LOUÇAS SANITÁRIAS (vaso, mictório)</t>
  </si>
  <si>
    <t xml:space="preserve"> DIRETOR DA UNIDADE</t>
  </si>
  <si>
    <t>D.3</t>
  </si>
  <si>
    <t>MÓVEIS</t>
  </si>
  <si>
    <t>D.4</t>
  </si>
  <si>
    <t>PAREDES e AZULEJOS</t>
  </si>
  <si>
    <t>D.5</t>
  </si>
  <si>
    <t>PIA e CUBA</t>
  </si>
  <si>
    <t>D.6</t>
  </si>
  <si>
    <t>PISO</t>
  </si>
  <si>
    <t>D.7</t>
  </si>
  <si>
    <t>RECIPIENTE PARA RESÍDUOS (lixeira)</t>
  </si>
  <si>
    <t>D.8</t>
  </si>
  <si>
    <t>SAÍDA DE AR CONDICIONADO e EXAUSTOR</t>
  </si>
  <si>
    <t>D.9</t>
  </si>
  <si>
    <t>TETO</t>
  </si>
  <si>
    <t>D.10</t>
  </si>
  <si>
    <t>D.11</t>
  </si>
  <si>
    <t>RECOLHIMENTO DE RESÍDUOS (recolhimento do lixo até o destino interno)</t>
  </si>
  <si>
    <t>D.12</t>
  </si>
  <si>
    <t>ESCADA, ELEVADOR OU RAMPA</t>
  </si>
  <si>
    <t>Nota Obtida</t>
  </si>
  <si>
    <t>Qtd de Itens avaliados</t>
  </si>
  <si>
    <t>Equivalência</t>
  </si>
  <si>
    <t>Pontos obtidos</t>
  </si>
  <si>
    <t>Total de Pontos</t>
  </si>
  <si>
    <t>Pontos</t>
  </si>
  <si>
    <t>Número de Serventes presentes no mês avaliado:</t>
  </si>
  <si>
    <t>NOTA</t>
  </si>
  <si>
    <t>RESULTADO</t>
  </si>
  <si>
    <t>% DE LIBERAÇÃO</t>
  </si>
  <si>
    <t>NOTA MAIOR OU IGUAL A 93 PONTOS</t>
  </si>
  <si>
    <t>NOTA ENTRE 92 E  90 PONTOS</t>
  </si>
  <si>
    <t>Percentual de liberação</t>
  </si>
  <si>
    <t>NOTA ENTRE 89 E 88 PONTOS</t>
  </si>
  <si>
    <t>Valor liberado para Faturamento</t>
  </si>
  <si>
    <t>NOTA ENTRE 87 E 86 PONTOS</t>
  </si>
  <si>
    <t xml:space="preserve">NOTA ENTRE 85 E 84 PONTOS </t>
  </si>
  <si>
    <t xml:space="preserve">NOTA ENTRE 83 E 82 PONTOS </t>
  </si>
  <si>
    <t>NOTA MENOR OU IGUAL A 81 PONTOS</t>
  </si>
  <si>
    <t>pag 01/02</t>
  </si>
  <si>
    <t>OCORRÊNCIAS OBSERVADAS EM RELAÇÃO À CONTRATADA – JUSTIFICATIVAS DA AVALIAÇÃO:</t>
  </si>
  <si>
    <t>Este relatório resumo é obrigatório principalmente nos casos em que a fiscalização apontar falhas na execução do contrato atribuindo notas inferiores a 03 (três) nos itens avaliados.  Deve ser usado para relatar todas as falhas ocorridas durante a execução do objeto.</t>
  </si>
  <si>
    <t>CIENTE DO FISCAL DO CONTRATO</t>
  </si>
  <si>
    <t>pag 02/02</t>
  </si>
  <si>
    <t>Instrumento de Medição de Resultado (IMR)</t>
  </si>
  <si>
    <t>Valor mensal c/ material</t>
  </si>
  <si>
    <t>CIENTE DO GESTOR DO CONTRATO</t>
  </si>
  <si>
    <t>Eficiência na utilização dos produtos de limpeza</t>
  </si>
  <si>
    <t>Assiduidade e Pontualidade</t>
  </si>
  <si>
    <t>ESQUADRIAS EXTERNAS (SEM RISCO)</t>
  </si>
  <si>
    <t>CONSELHO REGIONAL DE CONTABILIDADE EM PERNAMBUCO</t>
  </si>
  <si>
    <r>
      <t xml:space="preserve">Módulo A - </t>
    </r>
    <r>
      <rPr>
        <b/>
        <sz val="8"/>
        <color indexed="8"/>
        <rFont val="Spranq eco sans"/>
        <family val="2"/>
      </rPr>
      <t>EQUIPAMENTO / PRODUTO</t>
    </r>
  </si>
  <si>
    <r>
      <t>Módulo B -</t>
    </r>
    <r>
      <rPr>
        <b/>
        <sz val="8"/>
        <color indexed="8"/>
        <rFont val="Spranq eco sans"/>
        <family val="2"/>
      </rPr>
      <t xml:space="preserve"> PESSOAL / APRESENTAÇÃO / EPI</t>
    </r>
  </si>
  <si>
    <r>
      <t xml:space="preserve">Módulo C - </t>
    </r>
    <r>
      <rPr>
        <b/>
        <sz val="8"/>
        <color indexed="8"/>
        <rFont val="Spranq eco sans"/>
        <family val="2"/>
      </rPr>
      <t>FREQUÊNCIA DOS SERVIÇOS</t>
    </r>
  </si>
  <si>
    <r>
      <t xml:space="preserve">Módulo D - </t>
    </r>
    <r>
      <rPr>
        <b/>
        <sz val="8"/>
        <color indexed="8"/>
        <rFont val="Spranq eco sans"/>
        <family val="2"/>
      </rPr>
      <t>INSPEÇÃO DOS SERVIÇOS NAS ÁREAS</t>
    </r>
  </si>
  <si>
    <r>
      <t>Número de Serventes previstos para sua unidade</t>
    </r>
    <r>
      <rPr>
        <i/>
        <vertAlign val="superscript"/>
        <sz val="8"/>
        <color indexed="8"/>
        <rFont val="Spranq eco sans"/>
        <family val="2"/>
      </rPr>
      <t>(*)</t>
    </r>
    <r>
      <rPr>
        <i/>
        <sz val="8"/>
        <color indexed="8"/>
        <rFont val="Spranq eco sans"/>
        <family val="2"/>
      </rPr>
      <t>:</t>
    </r>
  </si>
  <si>
    <r>
      <t>Valor mensal c/ mão de Obra</t>
    </r>
    <r>
      <rPr>
        <vertAlign val="superscript"/>
        <sz val="8"/>
        <color indexed="8"/>
        <rFont val="Spranq eco sans"/>
        <family val="2"/>
      </rPr>
      <t xml:space="preserve"> </t>
    </r>
  </si>
  <si>
    <r>
      <t>Valor mensal do contrato</t>
    </r>
    <r>
      <rPr>
        <vertAlign val="superscript"/>
        <sz val="8"/>
        <color indexed="8"/>
        <rFont val="Spranq eco sans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</si>
</sst>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pranq eco sans"/>
      <family val="2"/>
    </font>
    <font>
      <sz val="10"/>
      <name val="Arial"/>
      <family val="2"/>
    </font>
    <font>
      <sz val="9"/>
      <color indexed="8"/>
      <name val="Spranq eco sans"/>
      <family val="2"/>
    </font>
    <font>
      <b/>
      <sz val="9"/>
      <color indexed="8"/>
      <name val="Spranq eco sans"/>
      <family val="2"/>
    </font>
    <font>
      <sz val="9"/>
      <color theme="0"/>
      <name val="Spranq eco sans"/>
      <family val="2"/>
    </font>
    <font>
      <sz val="10"/>
      <color indexed="10"/>
      <name val="Arial"/>
      <family val="2"/>
    </font>
    <font>
      <sz val="8"/>
      <name val="Spranq eco sans"/>
      <family val="2"/>
    </font>
    <font>
      <b/>
      <sz val="8"/>
      <name val="Spranq eco sans"/>
      <family val="2"/>
    </font>
    <font>
      <sz val="8"/>
      <color theme="1"/>
      <name val="Spranq eco sans"/>
      <family val="2"/>
    </font>
    <font>
      <sz val="8"/>
      <color indexed="8"/>
      <name val="Spranq eco sans"/>
      <family val="2"/>
    </font>
    <font>
      <b/>
      <u/>
      <sz val="8"/>
      <color indexed="8"/>
      <name val="Spranq eco sans"/>
      <family val="2"/>
    </font>
    <font>
      <b/>
      <sz val="8"/>
      <color indexed="8"/>
      <name val="Spranq eco sans"/>
      <family val="2"/>
    </font>
    <font>
      <sz val="8"/>
      <color indexed="10"/>
      <name val="Arial"/>
      <family val="2"/>
    </font>
    <font>
      <i/>
      <sz val="8"/>
      <color theme="1"/>
      <name val="Spranq eco sans"/>
      <family val="2"/>
    </font>
    <font>
      <i/>
      <vertAlign val="superscript"/>
      <sz val="8"/>
      <color indexed="8"/>
      <name val="Spranq eco sans"/>
      <family val="2"/>
    </font>
    <font>
      <i/>
      <sz val="8"/>
      <color indexed="8"/>
      <name val="Spranq eco sans"/>
      <family val="2"/>
    </font>
    <font>
      <b/>
      <sz val="8"/>
      <color theme="1"/>
      <name val="Spranq eco sans"/>
      <family val="2"/>
    </font>
    <font>
      <vertAlign val="superscript"/>
      <sz val="8"/>
      <color indexed="8"/>
      <name val="Spranq eco sans"/>
      <family val="2"/>
    </font>
    <font>
      <b/>
      <i/>
      <sz val="8"/>
      <color theme="1"/>
      <name val="Spranq ec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193">
    <xf numFmtId="0" fontId="0" fillId="0" borderId="0" xfId="0"/>
    <xf numFmtId="0" fontId="2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Protection="1"/>
    <xf numFmtId="3" fontId="6" fillId="0" borderId="0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2" fillId="0" borderId="0" xfId="0" applyFont="1" applyBorder="1" applyProtection="1"/>
    <xf numFmtId="3" fontId="4" fillId="0" borderId="0" xfId="0" applyNumberFormat="1" applyFont="1" applyBorder="1" applyAlignment="1" applyProtection="1">
      <alignment horizontal="center" vertical="center"/>
    </xf>
    <xf numFmtId="3" fontId="5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Fill="1" applyBorder="1" applyProtection="1"/>
    <xf numFmtId="0" fontId="10" fillId="0" borderId="0" xfId="0" applyFont="1" applyProtection="1"/>
    <xf numFmtId="0" fontId="11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3" borderId="22" xfId="0" applyFont="1" applyFill="1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 textRotation="9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top" textRotation="90"/>
    </xf>
    <xf numFmtId="0" fontId="11" fillId="0" borderId="22" xfId="0" applyFont="1" applyBorder="1" applyAlignment="1" applyProtection="1">
      <alignment horizontal="center" vertical="center"/>
      <protection locked="0"/>
    </xf>
    <xf numFmtId="3" fontId="11" fillId="0" borderId="5" xfId="0" applyNumberFormat="1" applyFont="1" applyBorder="1" applyAlignment="1" applyProtection="1">
      <alignment horizontal="center" vertical="center"/>
    </xf>
    <xf numFmtId="3" fontId="11" fillId="0" borderId="39" xfId="0" applyNumberFormat="1" applyFont="1" applyBorder="1" applyAlignment="1" applyProtection="1">
      <alignment horizontal="center" vertical="center"/>
    </xf>
    <xf numFmtId="3" fontId="10" fillId="0" borderId="4" xfId="0" applyNumberFormat="1" applyFont="1" applyBorder="1" applyProtection="1"/>
    <xf numFmtId="3" fontId="11" fillId="0" borderId="41" xfId="0" applyNumberFormat="1" applyFont="1" applyBorder="1" applyAlignment="1" applyProtection="1">
      <alignment horizontal="center" vertical="center"/>
    </xf>
    <xf numFmtId="3" fontId="11" fillId="0" borderId="3" xfId="0" applyNumberFormat="1" applyFont="1" applyBorder="1" applyAlignment="1" applyProtection="1">
      <alignment horizontal="center" vertical="center"/>
    </xf>
    <xf numFmtId="3" fontId="11" fillId="0" borderId="10" xfId="0" applyNumberFormat="1" applyFont="1" applyBorder="1" applyAlignment="1" applyProtection="1">
      <alignment horizontal="center" vertical="center"/>
    </xf>
    <xf numFmtId="3" fontId="11" fillId="0" borderId="46" xfId="0" applyNumberFormat="1" applyFont="1" applyBorder="1" applyAlignment="1" applyProtection="1">
      <alignment vertical="center"/>
    </xf>
    <xf numFmtId="3" fontId="13" fillId="0" borderId="46" xfId="0" applyNumberFormat="1" applyFont="1" applyBorder="1" applyAlignment="1" applyProtection="1">
      <alignment vertical="center"/>
    </xf>
    <xf numFmtId="3" fontId="13" fillId="0" borderId="47" xfId="0" applyNumberFormat="1" applyFont="1" applyBorder="1" applyAlignment="1" applyProtection="1">
      <alignment vertical="center"/>
    </xf>
    <xf numFmtId="0" fontId="14" fillId="0" borderId="0" xfId="0" applyFont="1" applyFill="1" applyBorder="1" applyAlignment="1" applyProtection="1"/>
    <xf numFmtId="3" fontId="10" fillId="3" borderId="35" xfId="0" applyNumberFormat="1" applyFont="1" applyFill="1" applyBorder="1" applyAlignment="1" applyProtection="1">
      <alignment horizontal="right" vertical="center"/>
    </xf>
    <xf numFmtId="0" fontId="11" fillId="2" borderId="35" xfId="0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Protection="1"/>
    <xf numFmtId="0" fontId="18" fillId="0" borderId="15" xfId="0" applyFont="1" applyBorder="1" applyAlignment="1" applyProtection="1">
      <alignment horizontal="center" vertical="center"/>
    </xf>
    <xf numFmtId="3" fontId="13" fillId="0" borderId="17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3" fontId="11" fillId="0" borderId="0" xfId="0" applyNumberFormat="1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9" fontId="11" fillId="0" borderId="19" xfId="2" applyFont="1" applyBorder="1" applyAlignment="1" applyProtection="1">
      <alignment horizontal="right" vertical="center"/>
    </xf>
    <xf numFmtId="0" fontId="10" fillId="0" borderId="0" xfId="0" applyFont="1" applyFill="1" applyBorder="1" applyAlignment="1"/>
    <xf numFmtId="0" fontId="10" fillId="0" borderId="0" xfId="0" applyFont="1" applyFill="1" applyBorder="1" applyProtection="1"/>
    <xf numFmtId="9" fontId="10" fillId="0" borderId="19" xfId="2" applyFont="1" applyBorder="1" applyAlignment="1" applyProtection="1">
      <alignment horizontal="right"/>
    </xf>
    <xf numFmtId="0" fontId="11" fillId="0" borderId="20" xfId="0" applyFont="1" applyBorder="1" applyAlignment="1" applyProtection="1">
      <alignment horizontal="center" vertical="center"/>
    </xf>
    <xf numFmtId="9" fontId="10" fillId="0" borderId="22" xfId="2" applyFont="1" applyBorder="1" applyAlignment="1" applyProtection="1">
      <alignment horizontal="right"/>
    </xf>
    <xf numFmtId="3" fontId="11" fillId="0" borderId="0" xfId="0" applyNumberFormat="1" applyFont="1" applyBorder="1" applyAlignment="1" applyProtection="1">
      <alignment vertical="center"/>
    </xf>
    <xf numFmtId="3" fontId="13" fillId="0" borderId="0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0" fontId="20" fillId="0" borderId="0" xfId="0" applyFont="1" applyBorder="1" applyProtection="1"/>
    <xf numFmtId="0" fontId="10" fillId="0" borderId="0" xfId="0" applyFont="1" applyAlignment="1" applyProtection="1">
      <alignment horizontal="center"/>
    </xf>
    <xf numFmtId="0" fontId="18" fillId="0" borderId="0" xfId="0" applyFont="1" applyProtection="1"/>
    <xf numFmtId="0" fontId="10" fillId="0" borderId="36" xfId="0" applyFont="1" applyBorder="1" applyAlignment="1" applyProtection="1">
      <alignment vertical="top"/>
    </xf>
    <xf numFmtId="0" fontId="10" fillId="0" borderId="28" xfId="0" applyFont="1" applyBorder="1" applyAlignment="1" applyProtection="1">
      <alignment vertical="top"/>
    </xf>
    <xf numFmtId="0" fontId="10" fillId="0" borderId="8" xfId="0" applyFont="1" applyBorder="1" applyAlignment="1" applyProtection="1">
      <alignment horizontal="right"/>
    </xf>
    <xf numFmtId="0" fontId="18" fillId="0" borderId="16" xfId="0" applyFont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left"/>
    </xf>
    <xf numFmtId="0" fontId="11" fillId="0" borderId="0" xfId="0" applyFont="1" applyBorder="1" applyAlignment="1" applyProtection="1">
      <alignment horizontal="left" vertical="center"/>
    </xf>
    <xf numFmtId="0" fontId="10" fillId="3" borderId="15" xfId="0" applyFont="1" applyFill="1" applyBorder="1" applyAlignment="1" applyProtection="1">
      <alignment horizontal="left"/>
    </xf>
    <xf numFmtId="0" fontId="10" fillId="3" borderId="16" xfId="0" applyFont="1" applyFill="1" applyBorder="1" applyAlignment="1" applyProtection="1">
      <alignment horizontal="left"/>
    </xf>
    <xf numFmtId="0" fontId="10" fillId="3" borderId="17" xfId="0" applyFont="1" applyFill="1" applyBorder="1" applyAlignment="1" applyProtection="1">
      <alignment horizontal="left"/>
    </xf>
    <xf numFmtId="44" fontId="11" fillId="3" borderId="15" xfId="1" applyNumberFormat="1" applyFont="1" applyFill="1" applyBorder="1" applyAlignment="1" applyProtection="1">
      <alignment horizontal="right" vertical="center"/>
    </xf>
    <xf numFmtId="44" fontId="11" fillId="3" borderId="17" xfId="1" applyNumberFormat="1" applyFont="1" applyFill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13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23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center" vertical="center" textRotation="90" wrapText="1"/>
    </xf>
    <xf numFmtId="0" fontId="10" fillId="3" borderId="18" xfId="0" applyFont="1" applyFill="1" applyBorder="1" applyAlignment="1" applyProtection="1">
      <alignment horizontal="left"/>
    </xf>
    <xf numFmtId="0" fontId="10" fillId="3" borderId="3" xfId="0" applyFont="1" applyFill="1" applyBorder="1" applyAlignment="1" applyProtection="1">
      <alignment horizontal="left"/>
    </xf>
    <xf numFmtId="0" fontId="10" fillId="3" borderId="19" xfId="0" applyFont="1" applyFill="1" applyBorder="1" applyAlignment="1" applyProtection="1">
      <alignment horizontal="left"/>
    </xf>
    <xf numFmtId="9" fontId="11" fillId="3" borderId="18" xfId="2" applyFont="1" applyFill="1" applyBorder="1" applyAlignment="1" applyProtection="1">
      <alignment horizontal="right" vertical="center"/>
    </xf>
    <xf numFmtId="9" fontId="11" fillId="3" borderId="19" xfId="2" applyFont="1" applyFill="1" applyBorder="1" applyAlignment="1" applyProtection="1">
      <alignment horizontal="right" vertical="center"/>
    </xf>
    <xf numFmtId="0" fontId="11" fillId="3" borderId="18" xfId="0" applyFont="1" applyFill="1" applyBorder="1" applyAlignment="1" applyProtection="1">
      <alignment horizontal="center" vertical="top"/>
      <protection locked="0"/>
    </xf>
    <xf numFmtId="0" fontId="11" fillId="3" borderId="3" xfId="0" applyFont="1" applyFill="1" applyBorder="1" applyAlignment="1" applyProtection="1">
      <alignment horizontal="center" vertical="top"/>
      <protection locked="0"/>
    </xf>
    <xf numFmtId="0" fontId="11" fillId="3" borderId="20" xfId="0" applyFont="1" applyFill="1" applyBorder="1" applyAlignment="1" applyProtection="1">
      <alignment horizontal="center" vertical="top"/>
      <protection locked="0"/>
    </xf>
    <xf numFmtId="0" fontId="11" fillId="3" borderId="21" xfId="0" applyFont="1" applyFill="1" applyBorder="1" applyAlignment="1" applyProtection="1">
      <alignment horizontal="center" vertical="top"/>
      <protection locked="0"/>
    </xf>
    <xf numFmtId="0" fontId="11" fillId="3" borderId="19" xfId="0" applyFont="1" applyFill="1" applyBorder="1" applyAlignment="1" applyProtection="1">
      <alignment horizontal="center" vertical="top"/>
      <protection locked="0"/>
    </xf>
    <xf numFmtId="0" fontId="11" fillId="3" borderId="22" xfId="0" applyFont="1" applyFill="1" applyBorder="1" applyAlignment="1" applyProtection="1">
      <alignment horizontal="center" vertical="top"/>
      <protection locked="0"/>
    </xf>
    <xf numFmtId="0" fontId="11" fillId="3" borderId="7" xfId="0" applyFont="1" applyFill="1" applyBorder="1" applyAlignment="1" applyProtection="1">
      <alignment horizontal="center" vertical="top"/>
      <protection locked="0"/>
    </xf>
    <xf numFmtId="0" fontId="11" fillId="3" borderId="0" xfId="0" applyFont="1" applyFill="1" applyBorder="1" applyAlignment="1" applyProtection="1">
      <alignment horizontal="center" vertical="top"/>
      <protection locked="0"/>
    </xf>
    <xf numFmtId="0" fontId="11" fillId="3" borderId="31" xfId="0" applyFont="1" applyFill="1" applyBorder="1" applyAlignment="1" applyProtection="1">
      <alignment horizontal="center" vertical="top"/>
      <protection locked="0"/>
    </xf>
    <xf numFmtId="0" fontId="11" fillId="3" borderId="36" xfId="0" applyFont="1" applyFill="1" applyBorder="1" applyAlignment="1" applyProtection="1">
      <alignment horizontal="center" vertical="top"/>
      <protection locked="0"/>
    </xf>
    <xf numFmtId="0" fontId="11" fillId="3" borderId="28" xfId="0" applyFont="1" applyFill="1" applyBorder="1" applyAlignment="1" applyProtection="1">
      <alignment horizontal="center" vertical="top"/>
      <protection locked="0"/>
    </xf>
    <xf numFmtId="0" fontId="11" fillId="3" borderId="45" xfId="0" applyFont="1" applyFill="1" applyBorder="1" applyAlignment="1" applyProtection="1">
      <alignment horizontal="center" vertical="top"/>
      <protection locked="0"/>
    </xf>
    <xf numFmtId="0" fontId="11" fillId="3" borderId="5" xfId="0" applyFont="1" applyFill="1" applyBorder="1" applyAlignment="1" applyProtection="1">
      <alignment horizontal="center" vertical="top"/>
      <protection locked="0"/>
    </xf>
    <xf numFmtId="0" fontId="11" fillId="3" borderId="27" xfId="0" applyFont="1" applyFill="1" applyBorder="1" applyAlignment="1" applyProtection="1">
      <alignment horizontal="center" vertical="top"/>
      <protection locked="0"/>
    </xf>
    <xf numFmtId="0" fontId="10" fillId="3" borderId="20" xfId="0" applyFont="1" applyFill="1" applyBorder="1" applyAlignment="1" applyProtection="1">
      <alignment horizontal="left"/>
    </xf>
    <xf numFmtId="0" fontId="10" fillId="3" borderId="21" xfId="0" applyFont="1" applyFill="1" applyBorder="1" applyAlignment="1" applyProtection="1">
      <alignment horizontal="left"/>
    </xf>
    <xf numFmtId="0" fontId="10" fillId="3" borderId="22" xfId="0" applyFont="1" applyFill="1" applyBorder="1" applyAlignment="1" applyProtection="1">
      <alignment horizontal="left"/>
    </xf>
    <xf numFmtId="44" fontId="11" fillId="3" borderId="20" xfId="1" applyNumberFormat="1" applyFont="1" applyFill="1" applyBorder="1" applyAlignment="1" applyProtection="1">
      <alignment horizontal="right" vertical="center"/>
    </xf>
    <xf numFmtId="44" fontId="11" fillId="3" borderId="22" xfId="1" applyNumberFormat="1" applyFont="1" applyFill="1" applyBorder="1" applyAlignment="1" applyProtection="1">
      <alignment horizontal="right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21" xfId="0" applyFont="1" applyFill="1" applyBorder="1" applyAlignment="1">
      <alignment horizontal="left"/>
    </xf>
    <xf numFmtId="0" fontId="13" fillId="3" borderId="29" xfId="0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 vertical="center"/>
    </xf>
    <xf numFmtId="0" fontId="13" fillId="3" borderId="26" xfId="0" applyFont="1" applyFill="1" applyBorder="1" applyAlignment="1" applyProtection="1">
      <alignment horizontal="center" vertical="center"/>
    </xf>
    <xf numFmtId="0" fontId="13" fillId="0" borderId="33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left" vertical="center"/>
    </xf>
    <xf numFmtId="0" fontId="11" fillId="0" borderId="45" xfId="0" applyFont="1" applyBorder="1" applyAlignment="1" applyProtection="1">
      <alignment horizontal="left" vertical="center"/>
    </xf>
    <xf numFmtId="0" fontId="11" fillId="0" borderId="46" xfId="0" applyFont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left" vertical="center"/>
    </xf>
    <xf numFmtId="0" fontId="15" fillId="3" borderId="9" xfId="0" applyFont="1" applyFill="1" applyBorder="1" applyAlignment="1" applyProtection="1">
      <alignment horizontal="left" vertical="center"/>
    </xf>
    <xf numFmtId="0" fontId="15" fillId="3" borderId="34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/>
    </xf>
    <xf numFmtId="0" fontId="11" fillId="2" borderId="34" xfId="0" applyFont="1" applyFill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3" fillId="3" borderId="14" xfId="0" applyFont="1" applyFill="1" applyBorder="1" applyAlignment="1" applyProtection="1">
      <alignment horizontal="center" vertical="center" textRotation="90"/>
    </xf>
    <xf numFmtId="0" fontId="13" fillId="3" borderId="7" xfId="0" applyFont="1" applyFill="1" applyBorder="1" applyAlignment="1" applyProtection="1">
      <alignment horizontal="center" vertical="center" textRotation="90"/>
    </xf>
    <xf numFmtId="0" fontId="13" fillId="3" borderId="36" xfId="0" applyFont="1" applyFill="1" applyBorder="1" applyAlignment="1" applyProtection="1">
      <alignment horizontal="center" vertical="center" textRotation="90"/>
    </xf>
    <xf numFmtId="0" fontId="11" fillId="3" borderId="6" xfId="0" applyFont="1" applyFill="1" applyBorder="1" applyAlignment="1" applyProtection="1">
      <alignment horizontal="left" textRotation="90"/>
    </xf>
    <xf numFmtId="0" fontId="11" fillId="3" borderId="0" xfId="0" applyFont="1" applyFill="1" applyBorder="1" applyAlignment="1" applyProtection="1">
      <alignment horizontal="left" textRotation="90"/>
    </xf>
    <xf numFmtId="0" fontId="11" fillId="3" borderId="28" xfId="0" applyFont="1" applyFill="1" applyBorder="1" applyAlignment="1" applyProtection="1">
      <alignment horizontal="left" textRotation="90"/>
    </xf>
    <xf numFmtId="0" fontId="11" fillId="3" borderId="13" xfId="0" applyFont="1" applyFill="1" applyBorder="1" applyAlignment="1" applyProtection="1">
      <alignment horizontal="left" textRotation="90"/>
    </xf>
    <xf numFmtId="0" fontId="11" fillId="3" borderId="23" xfId="0" applyFont="1" applyFill="1" applyBorder="1" applyAlignment="1" applyProtection="1">
      <alignment horizontal="left" textRotation="90"/>
    </xf>
    <xf numFmtId="0" fontId="11" fillId="3" borderId="8" xfId="0" applyFont="1" applyFill="1" applyBorder="1" applyAlignment="1" applyProtection="1">
      <alignment horizontal="left" textRotation="90"/>
    </xf>
    <xf numFmtId="0" fontId="11" fillId="3" borderId="29" xfId="0" applyFont="1" applyFill="1" applyBorder="1" applyAlignment="1" applyProtection="1">
      <alignment horizontal="left" vertical="center"/>
    </xf>
    <xf numFmtId="0" fontId="11" fillId="3" borderId="25" xfId="0" applyFont="1" applyFill="1" applyBorder="1" applyAlignment="1" applyProtection="1">
      <alignment horizontal="left" vertical="center"/>
    </xf>
    <xf numFmtId="0" fontId="11" fillId="3" borderId="43" xfId="0" applyFont="1" applyFill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164" fontId="8" fillId="0" borderId="14" xfId="3" applyFont="1" applyBorder="1" applyAlignment="1" applyProtection="1">
      <alignment horizontal="center" wrapText="1"/>
    </xf>
    <xf numFmtId="164" fontId="8" fillId="0" borderId="36" xfId="3" applyFont="1" applyBorder="1" applyAlignment="1" applyProtection="1">
      <alignment horizontal="center" wrapText="1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left" vertical="center"/>
    </xf>
    <xf numFmtId="0" fontId="13" fillId="0" borderId="38" xfId="0" applyFont="1" applyBorder="1" applyAlignment="1" applyProtection="1">
      <alignment horizontal="left" vertical="center"/>
    </xf>
    <xf numFmtId="0" fontId="13" fillId="0" borderId="38" xfId="0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left" vertical="center"/>
    </xf>
    <xf numFmtId="0" fontId="11" fillId="0" borderId="44" xfId="0" applyFont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  <xf numFmtId="0" fontId="9" fillId="2" borderId="6" xfId="4" applyFont="1" applyFill="1" applyBorder="1" applyAlignment="1" applyProtection="1">
      <alignment horizontal="center" vertical="center"/>
    </xf>
    <xf numFmtId="0" fontId="9" fillId="2" borderId="13" xfId="4" applyFont="1" applyFill="1" applyBorder="1" applyAlignment="1" applyProtection="1">
      <alignment horizontal="center" vertical="center"/>
    </xf>
    <xf numFmtId="0" fontId="9" fillId="2" borderId="28" xfId="4" applyFont="1" applyFill="1" applyBorder="1" applyAlignment="1" applyProtection="1">
      <alignment horizontal="center" vertical="center"/>
    </xf>
    <xf numFmtId="0" fontId="9" fillId="2" borderId="8" xfId="4" applyFont="1" applyFill="1" applyBorder="1" applyAlignment="1" applyProtection="1">
      <alignment horizontal="center" vertical="center"/>
    </xf>
  </cellXfs>
  <cellStyles count="6">
    <cellStyle name="Moeda" xfId="1" builtinId="4"/>
    <cellStyle name="Moeda 2" xfId="3"/>
    <cellStyle name="Normal" xfId="0" builtinId="0"/>
    <cellStyle name="Normal 2" xfId="4"/>
    <cellStyle name="Normal 3" xfId="5"/>
    <cellStyle name="Porcentagem" xfId="2" builtinId="5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tabSelected="1" topLeftCell="A94" zoomScale="130" zoomScaleNormal="130" workbookViewId="0">
      <selection activeCell="M48" sqref="M48"/>
    </sheetView>
  </sheetViews>
  <sheetFormatPr defaultRowHeight="12"/>
  <cols>
    <col min="1" max="1" width="5.7109375" style="1" customWidth="1"/>
    <col min="2" max="4" width="9.140625" style="1"/>
    <col min="5" max="5" width="11" style="1" customWidth="1"/>
    <col min="6" max="6" width="9.42578125" style="1" customWidth="1"/>
    <col min="7" max="7" width="11.140625" style="1" customWidth="1"/>
    <col min="8" max="8" width="10.28515625" style="1" customWidth="1"/>
    <col min="9" max="9" width="9.140625" style="1"/>
    <col min="10" max="10" width="0.85546875" style="10" customWidth="1"/>
    <col min="11" max="11" width="5.5703125" style="1" customWidth="1"/>
    <col min="12" max="12" width="10.5703125" style="1" customWidth="1"/>
    <col min="13" max="17" width="9.140625" style="1"/>
    <col min="18" max="18" width="13" style="1" customWidth="1"/>
    <col min="19" max="256" width="9.140625" style="1"/>
    <col min="257" max="257" width="9.42578125" style="1" customWidth="1"/>
    <col min="258" max="260" width="9.140625" style="1"/>
    <col min="261" max="261" width="11" style="1" customWidth="1"/>
    <col min="262" max="262" width="9.42578125" style="1" customWidth="1"/>
    <col min="263" max="263" width="11.5703125" style="1" customWidth="1"/>
    <col min="264" max="264" width="10.28515625" style="1" customWidth="1"/>
    <col min="265" max="265" width="9.140625" style="1"/>
    <col min="266" max="266" width="0.85546875" style="1" customWidth="1"/>
    <col min="267" max="267" width="5.5703125" style="1" customWidth="1"/>
    <col min="268" max="268" width="10.5703125" style="1" customWidth="1"/>
    <col min="269" max="273" width="9.140625" style="1"/>
    <col min="274" max="274" width="13" style="1" customWidth="1"/>
    <col min="275" max="512" width="9.140625" style="1"/>
    <col min="513" max="513" width="9.42578125" style="1" customWidth="1"/>
    <col min="514" max="516" width="9.140625" style="1"/>
    <col min="517" max="517" width="11" style="1" customWidth="1"/>
    <col min="518" max="518" width="9.42578125" style="1" customWidth="1"/>
    <col min="519" max="519" width="11.5703125" style="1" customWidth="1"/>
    <col min="520" max="520" width="10.28515625" style="1" customWidth="1"/>
    <col min="521" max="521" width="9.140625" style="1"/>
    <col min="522" max="522" width="0.85546875" style="1" customWidth="1"/>
    <col min="523" max="523" width="5.5703125" style="1" customWidth="1"/>
    <col min="524" max="524" width="10.5703125" style="1" customWidth="1"/>
    <col min="525" max="529" width="9.140625" style="1"/>
    <col min="530" max="530" width="13" style="1" customWidth="1"/>
    <col min="531" max="768" width="9.140625" style="1"/>
    <col min="769" max="769" width="9.42578125" style="1" customWidth="1"/>
    <col min="770" max="772" width="9.140625" style="1"/>
    <col min="773" max="773" width="11" style="1" customWidth="1"/>
    <col min="774" max="774" width="9.42578125" style="1" customWidth="1"/>
    <col min="775" max="775" width="11.5703125" style="1" customWidth="1"/>
    <col min="776" max="776" width="10.28515625" style="1" customWidth="1"/>
    <col min="777" max="777" width="9.140625" style="1"/>
    <col min="778" max="778" width="0.85546875" style="1" customWidth="1"/>
    <col min="779" max="779" width="5.5703125" style="1" customWidth="1"/>
    <col min="780" max="780" width="10.5703125" style="1" customWidth="1"/>
    <col min="781" max="785" width="9.140625" style="1"/>
    <col min="786" max="786" width="13" style="1" customWidth="1"/>
    <col min="787" max="1024" width="9.140625" style="1"/>
    <col min="1025" max="1025" width="9.42578125" style="1" customWidth="1"/>
    <col min="1026" max="1028" width="9.140625" style="1"/>
    <col min="1029" max="1029" width="11" style="1" customWidth="1"/>
    <col min="1030" max="1030" width="9.42578125" style="1" customWidth="1"/>
    <col min="1031" max="1031" width="11.5703125" style="1" customWidth="1"/>
    <col min="1032" max="1032" width="10.28515625" style="1" customWidth="1"/>
    <col min="1033" max="1033" width="9.140625" style="1"/>
    <col min="1034" max="1034" width="0.85546875" style="1" customWidth="1"/>
    <col min="1035" max="1035" width="5.5703125" style="1" customWidth="1"/>
    <col min="1036" max="1036" width="10.5703125" style="1" customWidth="1"/>
    <col min="1037" max="1041" width="9.140625" style="1"/>
    <col min="1042" max="1042" width="13" style="1" customWidth="1"/>
    <col min="1043" max="1280" width="9.140625" style="1"/>
    <col min="1281" max="1281" width="9.42578125" style="1" customWidth="1"/>
    <col min="1282" max="1284" width="9.140625" style="1"/>
    <col min="1285" max="1285" width="11" style="1" customWidth="1"/>
    <col min="1286" max="1286" width="9.42578125" style="1" customWidth="1"/>
    <col min="1287" max="1287" width="11.5703125" style="1" customWidth="1"/>
    <col min="1288" max="1288" width="10.28515625" style="1" customWidth="1"/>
    <col min="1289" max="1289" width="9.140625" style="1"/>
    <col min="1290" max="1290" width="0.85546875" style="1" customWidth="1"/>
    <col min="1291" max="1291" width="5.5703125" style="1" customWidth="1"/>
    <col min="1292" max="1292" width="10.5703125" style="1" customWidth="1"/>
    <col min="1293" max="1297" width="9.140625" style="1"/>
    <col min="1298" max="1298" width="13" style="1" customWidth="1"/>
    <col min="1299" max="1536" width="9.140625" style="1"/>
    <col min="1537" max="1537" width="9.42578125" style="1" customWidth="1"/>
    <col min="1538" max="1540" width="9.140625" style="1"/>
    <col min="1541" max="1541" width="11" style="1" customWidth="1"/>
    <col min="1542" max="1542" width="9.42578125" style="1" customWidth="1"/>
    <col min="1543" max="1543" width="11.5703125" style="1" customWidth="1"/>
    <col min="1544" max="1544" width="10.28515625" style="1" customWidth="1"/>
    <col min="1545" max="1545" width="9.140625" style="1"/>
    <col min="1546" max="1546" width="0.85546875" style="1" customWidth="1"/>
    <col min="1547" max="1547" width="5.5703125" style="1" customWidth="1"/>
    <col min="1548" max="1548" width="10.5703125" style="1" customWidth="1"/>
    <col min="1549" max="1553" width="9.140625" style="1"/>
    <col min="1554" max="1554" width="13" style="1" customWidth="1"/>
    <col min="1555" max="1792" width="9.140625" style="1"/>
    <col min="1793" max="1793" width="9.42578125" style="1" customWidth="1"/>
    <col min="1794" max="1796" width="9.140625" style="1"/>
    <col min="1797" max="1797" width="11" style="1" customWidth="1"/>
    <col min="1798" max="1798" width="9.42578125" style="1" customWidth="1"/>
    <col min="1799" max="1799" width="11.5703125" style="1" customWidth="1"/>
    <col min="1800" max="1800" width="10.28515625" style="1" customWidth="1"/>
    <col min="1801" max="1801" width="9.140625" style="1"/>
    <col min="1802" max="1802" width="0.85546875" style="1" customWidth="1"/>
    <col min="1803" max="1803" width="5.5703125" style="1" customWidth="1"/>
    <col min="1804" max="1804" width="10.5703125" style="1" customWidth="1"/>
    <col min="1805" max="1809" width="9.140625" style="1"/>
    <col min="1810" max="1810" width="13" style="1" customWidth="1"/>
    <col min="1811" max="2048" width="9.140625" style="1"/>
    <col min="2049" max="2049" width="9.42578125" style="1" customWidth="1"/>
    <col min="2050" max="2052" width="9.140625" style="1"/>
    <col min="2053" max="2053" width="11" style="1" customWidth="1"/>
    <col min="2054" max="2054" width="9.42578125" style="1" customWidth="1"/>
    <col min="2055" max="2055" width="11.5703125" style="1" customWidth="1"/>
    <col min="2056" max="2056" width="10.28515625" style="1" customWidth="1"/>
    <col min="2057" max="2057" width="9.140625" style="1"/>
    <col min="2058" max="2058" width="0.85546875" style="1" customWidth="1"/>
    <col min="2059" max="2059" width="5.5703125" style="1" customWidth="1"/>
    <col min="2060" max="2060" width="10.5703125" style="1" customWidth="1"/>
    <col min="2061" max="2065" width="9.140625" style="1"/>
    <col min="2066" max="2066" width="13" style="1" customWidth="1"/>
    <col min="2067" max="2304" width="9.140625" style="1"/>
    <col min="2305" max="2305" width="9.42578125" style="1" customWidth="1"/>
    <col min="2306" max="2308" width="9.140625" style="1"/>
    <col min="2309" max="2309" width="11" style="1" customWidth="1"/>
    <col min="2310" max="2310" width="9.42578125" style="1" customWidth="1"/>
    <col min="2311" max="2311" width="11.5703125" style="1" customWidth="1"/>
    <col min="2312" max="2312" width="10.28515625" style="1" customWidth="1"/>
    <col min="2313" max="2313" width="9.140625" style="1"/>
    <col min="2314" max="2314" width="0.85546875" style="1" customWidth="1"/>
    <col min="2315" max="2315" width="5.5703125" style="1" customWidth="1"/>
    <col min="2316" max="2316" width="10.5703125" style="1" customWidth="1"/>
    <col min="2317" max="2321" width="9.140625" style="1"/>
    <col min="2322" max="2322" width="13" style="1" customWidth="1"/>
    <col min="2323" max="2560" width="9.140625" style="1"/>
    <col min="2561" max="2561" width="9.42578125" style="1" customWidth="1"/>
    <col min="2562" max="2564" width="9.140625" style="1"/>
    <col min="2565" max="2565" width="11" style="1" customWidth="1"/>
    <col min="2566" max="2566" width="9.42578125" style="1" customWidth="1"/>
    <col min="2567" max="2567" width="11.5703125" style="1" customWidth="1"/>
    <col min="2568" max="2568" width="10.28515625" style="1" customWidth="1"/>
    <col min="2569" max="2569" width="9.140625" style="1"/>
    <col min="2570" max="2570" width="0.85546875" style="1" customWidth="1"/>
    <col min="2571" max="2571" width="5.5703125" style="1" customWidth="1"/>
    <col min="2572" max="2572" width="10.5703125" style="1" customWidth="1"/>
    <col min="2573" max="2577" width="9.140625" style="1"/>
    <col min="2578" max="2578" width="13" style="1" customWidth="1"/>
    <col min="2579" max="2816" width="9.140625" style="1"/>
    <col min="2817" max="2817" width="9.42578125" style="1" customWidth="1"/>
    <col min="2818" max="2820" width="9.140625" style="1"/>
    <col min="2821" max="2821" width="11" style="1" customWidth="1"/>
    <col min="2822" max="2822" width="9.42578125" style="1" customWidth="1"/>
    <col min="2823" max="2823" width="11.5703125" style="1" customWidth="1"/>
    <col min="2824" max="2824" width="10.28515625" style="1" customWidth="1"/>
    <col min="2825" max="2825" width="9.140625" style="1"/>
    <col min="2826" max="2826" width="0.85546875" style="1" customWidth="1"/>
    <col min="2827" max="2827" width="5.5703125" style="1" customWidth="1"/>
    <col min="2828" max="2828" width="10.5703125" style="1" customWidth="1"/>
    <col min="2829" max="2833" width="9.140625" style="1"/>
    <col min="2834" max="2834" width="13" style="1" customWidth="1"/>
    <col min="2835" max="3072" width="9.140625" style="1"/>
    <col min="3073" max="3073" width="9.42578125" style="1" customWidth="1"/>
    <col min="3074" max="3076" width="9.140625" style="1"/>
    <col min="3077" max="3077" width="11" style="1" customWidth="1"/>
    <col min="3078" max="3078" width="9.42578125" style="1" customWidth="1"/>
    <col min="3079" max="3079" width="11.5703125" style="1" customWidth="1"/>
    <col min="3080" max="3080" width="10.28515625" style="1" customWidth="1"/>
    <col min="3081" max="3081" width="9.140625" style="1"/>
    <col min="3082" max="3082" width="0.85546875" style="1" customWidth="1"/>
    <col min="3083" max="3083" width="5.5703125" style="1" customWidth="1"/>
    <col min="3084" max="3084" width="10.5703125" style="1" customWidth="1"/>
    <col min="3085" max="3089" width="9.140625" style="1"/>
    <col min="3090" max="3090" width="13" style="1" customWidth="1"/>
    <col min="3091" max="3328" width="9.140625" style="1"/>
    <col min="3329" max="3329" width="9.42578125" style="1" customWidth="1"/>
    <col min="3330" max="3332" width="9.140625" style="1"/>
    <col min="3333" max="3333" width="11" style="1" customWidth="1"/>
    <col min="3334" max="3334" width="9.42578125" style="1" customWidth="1"/>
    <col min="3335" max="3335" width="11.5703125" style="1" customWidth="1"/>
    <col min="3336" max="3336" width="10.28515625" style="1" customWidth="1"/>
    <col min="3337" max="3337" width="9.140625" style="1"/>
    <col min="3338" max="3338" width="0.85546875" style="1" customWidth="1"/>
    <col min="3339" max="3339" width="5.5703125" style="1" customWidth="1"/>
    <col min="3340" max="3340" width="10.5703125" style="1" customWidth="1"/>
    <col min="3341" max="3345" width="9.140625" style="1"/>
    <col min="3346" max="3346" width="13" style="1" customWidth="1"/>
    <col min="3347" max="3584" width="9.140625" style="1"/>
    <col min="3585" max="3585" width="9.42578125" style="1" customWidth="1"/>
    <col min="3586" max="3588" width="9.140625" style="1"/>
    <col min="3589" max="3589" width="11" style="1" customWidth="1"/>
    <col min="3590" max="3590" width="9.42578125" style="1" customWidth="1"/>
    <col min="3591" max="3591" width="11.5703125" style="1" customWidth="1"/>
    <col min="3592" max="3592" width="10.28515625" style="1" customWidth="1"/>
    <col min="3593" max="3593" width="9.140625" style="1"/>
    <col min="3594" max="3594" width="0.85546875" style="1" customWidth="1"/>
    <col min="3595" max="3595" width="5.5703125" style="1" customWidth="1"/>
    <col min="3596" max="3596" width="10.5703125" style="1" customWidth="1"/>
    <col min="3597" max="3601" width="9.140625" style="1"/>
    <col min="3602" max="3602" width="13" style="1" customWidth="1"/>
    <col min="3603" max="3840" width="9.140625" style="1"/>
    <col min="3841" max="3841" width="9.42578125" style="1" customWidth="1"/>
    <col min="3842" max="3844" width="9.140625" style="1"/>
    <col min="3845" max="3845" width="11" style="1" customWidth="1"/>
    <col min="3846" max="3846" width="9.42578125" style="1" customWidth="1"/>
    <col min="3847" max="3847" width="11.5703125" style="1" customWidth="1"/>
    <col min="3848" max="3848" width="10.28515625" style="1" customWidth="1"/>
    <col min="3849" max="3849" width="9.140625" style="1"/>
    <col min="3850" max="3850" width="0.85546875" style="1" customWidth="1"/>
    <col min="3851" max="3851" width="5.5703125" style="1" customWidth="1"/>
    <col min="3852" max="3852" width="10.5703125" style="1" customWidth="1"/>
    <col min="3853" max="3857" width="9.140625" style="1"/>
    <col min="3858" max="3858" width="13" style="1" customWidth="1"/>
    <col min="3859" max="4096" width="9.140625" style="1"/>
    <col min="4097" max="4097" width="9.42578125" style="1" customWidth="1"/>
    <col min="4098" max="4100" width="9.140625" style="1"/>
    <col min="4101" max="4101" width="11" style="1" customWidth="1"/>
    <col min="4102" max="4102" width="9.42578125" style="1" customWidth="1"/>
    <col min="4103" max="4103" width="11.5703125" style="1" customWidth="1"/>
    <col min="4104" max="4104" width="10.28515625" style="1" customWidth="1"/>
    <col min="4105" max="4105" width="9.140625" style="1"/>
    <col min="4106" max="4106" width="0.85546875" style="1" customWidth="1"/>
    <col min="4107" max="4107" width="5.5703125" style="1" customWidth="1"/>
    <col min="4108" max="4108" width="10.5703125" style="1" customWidth="1"/>
    <col min="4109" max="4113" width="9.140625" style="1"/>
    <col min="4114" max="4114" width="13" style="1" customWidth="1"/>
    <col min="4115" max="4352" width="9.140625" style="1"/>
    <col min="4353" max="4353" width="9.42578125" style="1" customWidth="1"/>
    <col min="4354" max="4356" width="9.140625" style="1"/>
    <col min="4357" max="4357" width="11" style="1" customWidth="1"/>
    <col min="4358" max="4358" width="9.42578125" style="1" customWidth="1"/>
    <col min="4359" max="4359" width="11.5703125" style="1" customWidth="1"/>
    <col min="4360" max="4360" width="10.28515625" style="1" customWidth="1"/>
    <col min="4361" max="4361" width="9.140625" style="1"/>
    <col min="4362" max="4362" width="0.85546875" style="1" customWidth="1"/>
    <col min="4363" max="4363" width="5.5703125" style="1" customWidth="1"/>
    <col min="4364" max="4364" width="10.5703125" style="1" customWidth="1"/>
    <col min="4365" max="4369" width="9.140625" style="1"/>
    <col min="4370" max="4370" width="13" style="1" customWidth="1"/>
    <col min="4371" max="4608" width="9.140625" style="1"/>
    <col min="4609" max="4609" width="9.42578125" style="1" customWidth="1"/>
    <col min="4610" max="4612" width="9.140625" style="1"/>
    <col min="4613" max="4613" width="11" style="1" customWidth="1"/>
    <col min="4614" max="4614" width="9.42578125" style="1" customWidth="1"/>
    <col min="4615" max="4615" width="11.5703125" style="1" customWidth="1"/>
    <col min="4616" max="4616" width="10.28515625" style="1" customWidth="1"/>
    <col min="4617" max="4617" width="9.140625" style="1"/>
    <col min="4618" max="4618" width="0.85546875" style="1" customWidth="1"/>
    <col min="4619" max="4619" width="5.5703125" style="1" customWidth="1"/>
    <col min="4620" max="4620" width="10.5703125" style="1" customWidth="1"/>
    <col min="4621" max="4625" width="9.140625" style="1"/>
    <col min="4626" max="4626" width="13" style="1" customWidth="1"/>
    <col min="4627" max="4864" width="9.140625" style="1"/>
    <col min="4865" max="4865" width="9.42578125" style="1" customWidth="1"/>
    <col min="4866" max="4868" width="9.140625" style="1"/>
    <col min="4869" max="4869" width="11" style="1" customWidth="1"/>
    <col min="4870" max="4870" width="9.42578125" style="1" customWidth="1"/>
    <col min="4871" max="4871" width="11.5703125" style="1" customWidth="1"/>
    <col min="4872" max="4872" width="10.28515625" style="1" customWidth="1"/>
    <col min="4873" max="4873" width="9.140625" style="1"/>
    <col min="4874" max="4874" width="0.85546875" style="1" customWidth="1"/>
    <col min="4875" max="4875" width="5.5703125" style="1" customWidth="1"/>
    <col min="4876" max="4876" width="10.5703125" style="1" customWidth="1"/>
    <col min="4877" max="4881" width="9.140625" style="1"/>
    <col min="4882" max="4882" width="13" style="1" customWidth="1"/>
    <col min="4883" max="5120" width="9.140625" style="1"/>
    <col min="5121" max="5121" width="9.42578125" style="1" customWidth="1"/>
    <col min="5122" max="5124" width="9.140625" style="1"/>
    <col min="5125" max="5125" width="11" style="1" customWidth="1"/>
    <col min="5126" max="5126" width="9.42578125" style="1" customWidth="1"/>
    <col min="5127" max="5127" width="11.5703125" style="1" customWidth="1"/>
    <col min="5128" max="5128" width="10.28515625" style="1" customWidth="1"/>
    <col min="5129" max="5129" width="9.140625" style="1"/>
    <col min="5130" max="5130" width="0.85546875" style="1" customWidth="1"/>
    <col min="5131" max="5131" width="5.5703125" style="1" customWidth="1"/>
    <col min="5132" max="5132" width="10.5703125" style="1" customWidth="1"/>
    <col min="5133" max="5137" width="9.140625" style="1"/>
    <col min="5138" max="5138" width="13" style="1" customWidth="1"/>
    <col min="5139" max="5376" width="9.140625" style="1"/>
    <col min="5377" max="5377" width="9.42578125" style="1" customWidth="1"/>
    <col min="5378" max="5380" width="9.140625" style="1"/>
    <col min="5381" max="5381" width="11" style="1" customWidth="1"/>
    <col min="5382" max="5382" width="9.42578125" style="1" customWidth="1"/>
    <col min="5383" max="5383" width="11.5703125" style="1" customWidth="1"/>
    <col min="5384" max="5384" width="10.28515625" style="1" customWidth="1"/>
    <col min="5385" max="5385" width="9.140625" style="1"/>
    <col min="5386" max="5386" width="0.85546875" style="1" customWidth="1"/>
    <col min="5387" max="5387" width="5.5703125" style="1" customWidth="1"/>
    <col min="5388" max="5388" width="10.5703125" style="1" customWidth="1"/>
    <col min="5389" max="5393" width="9.140625" style="1"/>
    <col min="5394" max="5394" width="13" style="1" customWidth="1"/>
    <col min="5395" max="5632" width="9.140625" style="1"/>
    <col min="5633" max="5633" width="9.42578125" style="1" customWidth="1"/>
    <col min="5634" max="5636" width="9.140625" style="1"/>
    <col min="5637" max="5637" width="11" style="1" customWidth="1"/>
    <col min="5638" max="5638" width="9.42578125" style="1" customWidth="1"/>
    <col min="5639" max="5639" width="11.5703125" style="1" customWidth="1"/>
    <col min="5640" max="5640" width="10.28515625" style="1" customWidth="1"/>
    <col min="5641" max="5641" width="9.140625" style="1"/>
    <col min="5642" max="5642" width="0.85546875" style="1" customWidth="1"/>
    <col min="5643" max="5643" width="5.5703125" style="1" customWidth="1"/>
    <col min="5644" max="5644" width="10.5703125" style="1" customWidth="1"/>
    <col min="5645" max="5649" width="9.140625" style="1"/>
    <col min="5650" max="5650" width="13" style="1" customWidth="1"/>
    <col min="5651" max="5888" width="9.140625" style="1"/>
    <col min="5889" max="5889" width="9.42578125" style="1" customWidth="1"/>
    <col min="5890" max="5892" width="9.140625" style="1"/>
    <col min="5893" max="5893" width="11" style="1" customWidth="1"/>
    <col min="5894" max="5894" width="9.42578125" style="1" customWidth="1"/>
    <col min="5895" max="5895" width="11.5703125" style="1" customWidth="1"/>
    <col min="5896" max="5896" width="10.28515625" style="1" customWidth="1"/>
    <col min="5897" max="5897" width="9.140625" style="1"/>
    <col min="5898" max="5898" width="0.85546875" style="1" customWidth="1"/>
    <col min="5899" max="5899" width="5.5703125" style="1" customWidth="1"/>
    <col min="5900" max="5900" width="10.5703125" style="1" customWidth="1"/>
    <col min="5901" max="5905" width="9.140625" style="1"/>
    <col min="5906" max="5906" width="13" style="1" customWidth="1"/>
    <col min="5907" max="6144" width="9.140625" style="1"/>
    <col min="6145" max="6145" width="9.42578125" style="1" customWidth="1"/>
    <col min="6146" max="6148" width="9.140625" style="1"/>
    <col min="6149" max="6149" width="11" style="1" customWidth="1"/>
    <col min="6150" max="6150" width="9.42578125" style="1" customWidth="1"/>
    <col min="6151" max="6151" width="11.5703125" style="1" customWidth="1"/>
    <col min="6152" max="6152" width="10.28515625" style="1" customWidth="1"/>
    <col min="6153" max="6153" width="9.140625" style="1"/>
    <col min="6154" max="6154" width="0.85546875" style="1" customWidth="1"/>
    <col min="6155" max="6155" width="5.5703125" style="1" customWidth="1"/>
    <col min="6156" max="6156" width="10.5703125" style="1" customWidth="1"/>
    <col min="6157" max="6161" width="9.140625" style="1"/>
    <col min="6162" max="6162" width="13" style="1" customWidth="1"/>
    <col min="6163" max="6400" width="9.140625" style="1"/>
    <col min="6401" max="6401" width="9.42578125" style="1" customWidth="1"/>
    <col min="6402" max="6404" width="9.140625" style="1"/>
    <col min="6405" max="6405" width="11" style="1" customWidth="1"/>
    <col min="6406" max="6406" width="9.42578125" style="1" customWidth="1"/>
    <col min="6407" max="6407" width="11.5703125" style="1" customWidth="1"/>
    <col min="6408" max="6408" width="10.28515625" style="1" customWidth="1"/>
    <col min="6409" max="6409" width="9.140625" style="1"/>
    <col min="6410" max="6410" width="0.85546875" style="1" customWidth="1"/>
    <col min="6411" max="6411" width="5.5703125" style="1" customWidth="1"/>
    <col min="6412" max="6412" width="10.5703125" style="1" customWidth="1"/>
    <col min="6413" max="6417" width="9.140625" style="1"/>
    <col min="6418" max="6418" width="13" style="1" customWidth="1"/>
    <col min="6419" max="6656" width="9.140625" style="1"/>
    <col min="6657" max="6657" width="9.42578125" style="1" customWidth="1"/>
    <col min="6658" max="6660" width="9.140625" style="1"/>
    <col min="6661" max="6661" width="11" style="1" customWidth="1"/>
    <col min="6662" max="6662" width="9.42578125" style="1" customWidth="1"/>
    <col min="6663" max="6663" width="11.5703125" style="1" customWidth="1"/>
    <col min="6664" max="6664" width="10.28515625" style="1" customWidth="1"/>
    <col min="6665" max="6665" width="9.140625" style="1"/>
    <col min="6666" max="6666" width="0.85546875" style="1" customWidth="1"/>
    <col min="6667" max="6667" width="5.5703125" style="1" customWidth="1"/>
    <col min="6668" max="6668" width="10.5703125" style="1" customWidth="1"/>
    <col min="6669" max="6673" width="9.140625" style="1"/>
    <col min="6674" max="6674" width="13" style="1" customWidth="1"/>
    <col min="6675" max="6912" width="9.140625" style="1"/>
    <col min="6913" max="6913" width="9.42578125" style="1" customWidth="1"/>
    <col min="6914" max="6916" width="9.140625" style="1"/>
    <col min="6917" max="6917" width="11" style="1" customWidth="1"/>
    <col min="6918" max="6918" width="9.42578125" style="1" customWidth="1"/>
    <col min="6919" max="6919" width="11.5703125" style="1" customWidth="1"/>
    <col min="6920" max="6920" width="10.28515625" style="1" customWidth="1"/>
    <col min="6921" max="6921" width="9.140625" style="1"/>
    <col min="6922" max="6922" width="0.85546875" style="1" customWidth="1"/>
    <col min="6923" max="6923" width="5.5703125" style="1" customWidth="1"/>
    <col min="6924" max="6924" width="10.5703125" style="1" customWidth="1"/>
    <col min="6925" max="6929" width="9.140625" style="1"/>
    <col min="6930" max="6930" width="13" style="1" customWidth="1"/>
    <col min="6931" max="7168" width="9.140625" style="1"/>
    <col min="7169" max="7169" width="9.42578125" style="1" customWidth="1"/>
    <col min="7170" max="7172" width="9.140625" style="1"/>
    <col min="7173" max="7173" width="11" style="1" customWidth="1"/>
    <col min="7174" max="7174" width="9.42578125" style="1" customWidth="1"/>
    <col min="7175" max="7175" width="11.5703125" style="1" customWidth="1"/>
    <col min="7176" max="7176" width="10.28515625" style="1" customWidth="1"/>
    <col min="7177" max="7177" width="9.140625" style="1"/>
    <col min="7178" max="7178" width="0.85546875" style="1" customWidth="1"/>
    <col min="7179" max="7179" width="5.5703125" style="1" customWidth="1"/>
    <col min="7180" max="7180" width="10.5703125" style="1" customWidth="1"/>
    <col min="7181" max="7185" width="9.140625" style="1"/>
    <col min="7186" max="7186" width="13" style="1" customWidth="1"/>
    <col min="7187" max="7424" width="9.140625" style="1"/>
    <col min="7425" max="7425" width="9.42578125" style="1" customWidth="1"/>
    <col min="7426" max="7428" width="9.140625" style="1"/>
    <col min="7429" max="7429" width="11" style="1" customWidth="1"/>
    <col min="7430" max="7430" width="9.42578125" style="1" customWidth="1"/>
    <col min="7431" max="7431" width="11.5703125" style="1" customWidth="1"/>
    <col min="7432" max="7432" width="10.28515625" style="1" customWidth="1"/>
    <col min="7433" max="7433" width="9.140625" style="1"/>
    <col min="7434" max="7434" width="0.85546875" style="1" customWidth="1"/>
    <col min="7435" max="7435" width="5.5703125" style="1" customWidth="1"/>
    <col min="7436" max="7436" width="10.5703125" style="1" customWidth="1"/>
    <col min="7437" max="7441" width="9.140625" style="1"/>
    <col min="7442" max="7442" width="13" style="1" customWidth="1"/>
    <col min="7443" max="7680" width="9.140625" style="1"/>
    <col min="7681" max="7681" width="9.42578125" style="1" customWidth="1"/>
    <col min="7682" max="7684" width="9.140625" style="1"/>
    <col min="7685" max="7685" width="11" style="1" customWidth="1"/>
    <col min="7686" max="7686" width="9.42578125" style="1" customWidth="1"/>
    <col min="7687" max="7687" width="11.5703125" style="1" customWidth="1"/>
    <col min="7688" max="7688" width="10.28515625" style="1" customWidth="1"/>
    <col min="7689" max="7689" width="9.140625" style="1"/>
    <col min="7690" max="7690" width="0.85546875" style="1" customWidth="1"/>
    <col min="7691" max="7691" width="5.5703125" style="1" customWidth="1"/>
    <col min="7692" max="7692" width="10.5703125" style="1" customWidth="1"/>
    <col min="7693" max="7697" width="9.140625" style="1"/>
    <col min="7698" max="7698" width="13" style="1" customWidth="1"/>
    <col min="7699" max="7936" width="9.140625" style="1"/>
    <col min="7937" max="7937" width="9.42578125" style="1" customWidth="1"/>
    <col min="7938" max="7940" width="9.140625" style="1"/>
    <col min="7941" max="7941" width="11" style="1" customWidth="1"/>
    <col min="7942" max="7942" width="9.42578125" style="1" customWidth="1"/>
    <col min="7943" max="7943" width="11.5703125" style="1" customWidth="1"/>
    <col min="7944" max="7944" width="10.28515625" style="1" customWidth="1"/>
    <col min="7945" max="7945" width="9.140625" style="1"/>
    <col min="7946" max="7946" width="0.85546875" style="1" customWidth="1"/>
    <col min="7947" max="7947" width="5.5703125" style="1" customWidth="1"/>
    <col min="7948" max="7948" width="10.5703125" style="1" customWidth="1"/>
    <col min="7949" max="7953" width="9.140625" style="1"/>
    <col min="7954" max="7954" width="13" style="1" customWidth="1"/>
    <col min="7955" max="8192" width="9.140625" style="1"/>
    <col min="8193" max="8193" width="9.42578125" style="1" customWidth="1"/>
    <col min="8194" max="8196" width="9.140625" style="1"/>
    <col min="8197" max="8197" width="11" style="1" customWidth="1"/>
    <col min="8198" max="8198" width="9.42578125" style="1" customWidth="1"/>
    <col min="8199" max="8199" width="11.5703125" style="1" customWidth="1"/>
    <col min="8200" max="8200" width="10.28515625" style="1" customWidth="1"/>
    <col min="8201" max="8201" width="9.140625" style="1"/>
    <col min="8202" max="8202" width="0.85546875" style="1" customWidth="1"/>
    <col min="8203" max="8203" width="5.5703125" style="1" customWidth="1"/>
    <col min="8204" max="8204" width="10.5703125" style="1" customWidth="1"/>
    <col min="8205" max="8209" width="9.140625" style="1"/>
    <col min="8210" max="8210" width="13" style="1" customWidth="1"/>
    <col min="8211" max="8448" width="9.140625" style="1"/>
    <col min="8449" max="8449" width="9.42578125" style="1" customWidth="1"/>
    <col min="8450" max="8452" width="9.140625" style="1"/>
    <col min="8453" max="8453" width="11" style="1" customWidth="1"/>
    <col min="8454" max="8454" width="9.42578125" style="1" customWidth="1"/>
    <col min="8455" max="8455" width="11.5703125" style="1" customWidth="1"/>
    <col min="8456" max="8456" width="10.28515625" style="1" customWidth="1"/>
    <col min="8457" max="8457" width="9.140625" style="1"/>
    <col min="8458" max="8458" width="0.85546875" style="1" customWidth="1"/>
    <col min="8459" max="8459" width="5.5703125" style="1" customWidth="1"/>
    <col min="8460" max="8460" width="10.5703125" style="1" customWidth="1"/>
    <col min="8461" max="8465" width="9.140625" style="1"/>
    <col min="8466" max="8466" width="13" style="1" customWidth="1"/>
    <col min="8467" max="8704" width="9.140625" style="1"/>
    <col min="8705" max="8705" width="9.42578125" style="1" customWidth="1"/>
    <col min="8706" max="8708" width="9.140625" style="1"/>
    <col min="8709" max="8709" width="11" style="1" customWidth="1"/>
    <col min="8710" max="8710" width="9.42578125" style="1" customWidth="1"/>
    <col min="8711" max="8711" width="11.5703125" style="1" customWidth="1"/>
    <col min="8712" max="8712" width="10.28515625" style="1" customWidth="1"/>
    <col min="8713" max="8713" width="9.140625" style="1"/>
    <col min="8714" max="8714" width="0.85546875" style="1" customWidth="1"/>
    <col min="8715" max="8715" width="5.5703125" style="1" customWidth="1"/>
    <col min="8716" max="8716" width="10.5703125" style="1" customWidth="1"/>
    <col min="8717" max="8721" width="9.140625" style="1"/>
    <col min="8722" max="8722" width="13" style="1" customWidth="1"/>
    <col min="8723" max="8960" width="9.140625" style="1"/>
    <col min="8961" max="8961" width="9.42578125" style="1" customWidth="1"/>
    <col min="8962" max="8964" width="9.140625" style="1"/>
    <col min="8965" max="8965" width="11" style="1" customWidth="1"/>
    <col min="8966" max="8966" width="9.42578125" style="1" customWidth="1"/>
    <col min="8967" max="8967" width="11.5703125" style="1" customWidth="1"/>
    <col min="8968" max="8968" width="10.28515625" style="1" customWidth="1"/>
    <col min="8969" max="8969" width="9.140625" style="1"/>
    <col min="8970" max="8970" width="0.85546875" style="1" customWidth="1"/>
    <col min="8971" max="8971" width="5.5703125" style="1" customWidth="1"/>
    <col min="8972" max="8972" width="10.5703125" style="1" customWidth="1"/>
    <col min="8973" max="8977" width="9.140625" style="1"/>
    <col min="8978" max="8978" width="13" style="1" customWidth="1"/>
    <col min="8979" max="9216" width="9.140625" style="1"/>
    <col min="9217" max="9217" width="9.42578125" style="1" customWidth="1"/>
    <col min="9218" max="9220" width="9.140625" style="1"/>
    <col min="9221" max="9221" width="11" style="1" customWidth="1"/>
    <col min="9222" max="9222" width="9.42578125" style="1" customWidth="1"/>
    <col min="9223" max="9223" width="11.5703125" style="1" customWidth="1"/>
    <col min="9224" max="9224" width="10.28515625" style="1" customWidth="1"/>
    <col min="9225" max="9225" width="9.140625" style="1"/>
    <col min="9226" max="9226" width="0.85546875" style="1" customWidth="1"/>
    <col min="9227" max="9227" width="5.5703125" style="1" customWidth="1"/>
    <col min="9228" max="9228" width="10.5703125" style="1" customWidth="1"/>
    <col min="9229" max="9233" width="9.140625" style="1"/>
    <col min="9234" max="9234" width="13" style="1" customWidth="1"/>
    <col min="9235" max="9472" width="9.140625" style="1"/>
    <col min="9473" max="9473" width="9.42578125" style="1" customWidth="1"/>
    <col min="9474" max="9476" width="9.140625" style="1"/>
    <col min="9477" max="9477" width="11" style="1" customWidth="1"/>
    <col min="9478" max="9478" width="9.42578125" style="1" customWidth="1"/>
    <col min="9479" max="9479" width="11.5703125" style="1" customWidth="1"/>
    <col min="9480" max="9480" width="10.28515625" style="1" customWidth="1"/>
    <col min="9481" max="9481" width="9.140625" style="1"/>
    <col min="9482" max="9482" width="0.85546875" style="1" customWidth="1"/>
    <col min="9483" max="9483" width="5.5703125" style="1" customWidth="1"/>
    <col min="9484" max="9484" width="10.5703125" style="1" customWidth="1"/>
    <col min="9485" max="9489" width="9.140625" style="1"/>
    <col min="9490" max="9490" width="13" style="1" customWidth="1"/>
    <col min="9491" max="9728" width="9.140625" style="1"/>
    <col min="9729" max="9729" width="9.42578125" style="1" customWidth="1"/>
    <col min="9730" max="9732" width="9.140625" style="1"/>
    <col min="9733" max="9733" width="11" style="1" customWidth="1"/>
    <col min="9734" max="9734" width="9.42578125" style="1" customWidth="1"/>
    <col min="9735" max="9735" width="11.5703125" style="1" customWidth="1"/>
    <col min="9736" max="9736" width="10.28515625" style="1" customWidth="1"/>
    <col min="9737" max="9737" width="9.140625" style="1"/>
    <col min="9738" max="9738" width="0.85546875" style="1" customWidth="1"/>
    <col min="9739" max="9739" width="5.5703125" style="1" customWidth="1"/>
    <col min="9740" max="9740" width="10.5703125" style="1" customWidth="1"/>
    <col min="9741" max="9745" width="9.140625" style="1"/>
    <col min="9746" max="9746" width="13" style="1" customWidth="1"/>
    <col min="9747" max="9984" width="9.140625" style="1"/>
    <col min="9985" max="9985" width="9.42578125" style="1" customWidth="1"/>
    <col min="9986" max="9988" width="9.140625" style="1"/>
    <col min="9989" max="9989" width="11" style="1" customWidth="1"/>
    <col min="9990" max="9990" width="9.42578125" style="1" customWidth="1"/>
    <col min="9991" max="9991" width="11.5703125" style="1" customWidth="1"/>
    <col min="9992" max="9992" width="10.28515625" style="1" customWidth="1"/>
    <col min="9993" max="9993" width="9.140625" style="1"/>
    <col min="9994" max="9994" width="0.85546875" style="1" customWidth="1"/>
    <col min="9995" max="9995" width="5.5703125" style="1" customWidth="1"/>
    <col min="9996" max="9996" width="10.5703125" style="1" customWidth="1"/>
    <col min="9997" max="10001" width="9.140625" style="1"/>
    <col min="10002" max="10002" width="13" style="1" customWidth="1"/>
    <col min="10003" max="10240" width="9.140625" style="1"/>
    <col min="10241" max="10241" width="9.42578125" style="1" customWidth="1"/>
    <col min="10242" max="10244" width="9.140625" style="1"/>
    <col min="10245" max="10245" width="11" style="1" customWidth="1"/>
    <col min="10246" max="10246" width="9.42578125" style="1" customWidth="1"/>
    <col min="10247" max="10247" width="11.5703125" style="1" customWidth="1"/>
    <col min="10248" max="10248" width="10.28515625" style="1" customWidth="1"/>
    <col min="10249" max="10249" width="9.140625" style="1"/>
    <col min="10250" max="10250" width="0.85546875" style="1" customWidth="1"/>
    <col min="10251" max="10251" width="5.5703125" style="1" customWidth="1"/>
    <col min="10252" max="10252" width="10.5703125" style="1" customWidth="1"/>
    <col min="10253" max="10257" width="9.140625" style="1"/>
    <col min="10258" max="10258" width="13" style="1" customWidth="1"/>
    <col min="10259" max="10496" width="9.140625" style="1"/>
    <col min="10497" max="10497" width="9.42578125" style="1" customWidth="1"/>
    <col min="10498" max="10500" width="9.140625" style="1"/>
    <col min="10501" max="10501" width="11" style="1" customWidth="1"/>
    <col min="10502" max="10502" width="9.42578125" style="1" customWidth="1"/>
    <col min="10503" max="10503" width="11.5703125" style="1" customWidth="1"/>
    <col min="10504" max="10504" width="10.28515625" style="1" customWidth="1"/>
    <col min="10505" max="10505" width="9.140625" style="1"/>
    <col min="10506" max="10506" width="0.85546875" style="1" customWidth="1"/>
    <col min="10507" max="10507" width="5.5703125" style="1" customWidth="1"/>
    <col min="10508" max="10508" width="10.5703125" style="1" customWidth="1"/>
    <col min="10509" max="10513" width="9.140625" style="1"/>
    <col min="10514" max="10514" width="13" style="1" customWidth="1"/>
    <col min="10515" max="10752" width="9.140625" style="1"/>
    <col min="10753" max="10753" width="9.42578125" style="1" customWidth="1"/>
    <col min="10754" max="10756" width="9.140625" style="1"/>
    <col min="10757" max="10757" width="11" style="1" customWidth="1"/>
    <col min="10758" max="10758" width="9.42578125" style="1" customWidth="1"/>
    <col min="10759" max="10759" width="11.5703125" style="1" customWidth="1"/>
    <col min="10760" max="10760" width="10.28515625" style="1" customWidth="1"/>
    <col min="10761" max="10761" width="9.140625" style="1"/>
    <col min="10762" max="10762" width="0.85546875" style="1" customWidth="1"/>
    <col min="10763" max="10763" width="5.5703125" style="1" customWidth="1"/>
    <col min="10764" max="10764" width="10.5703125" style="1" customWidth="1"/>
    <col min="10765" max="10769" width="9.140625" style="1"/>
    <col min="10770" max="10770" width="13" style="1" customWidth="1"/>
    <col min="10771" max="11008" width="9.140625" style="1"/>
    <col min="11009" max="11009" width="9.42578125" style="1" customWidth="1"/>
    <col min="11010" max="11012" width="9.140625" style="1"/>
    <col min="11013" max="11013" width="11" style="1" customWidth="1"/>
    <col min="11014" max="11014" width="9.42578125" style="1" customWidth="1"/>
    <col min="11015" max="11015" width="11.5703125" style="1" customWidth="1"/>
    <col min="11016" max="11016" width="10.28515625" style="1" customWidth="1"/>
    <col min="11017" max="11017" width="9.140625" style="1"/>
    <col min="11018" max="11018" width="0.85546875" style="1" customWidth="1"/>
    <col min="11019" max="11019" width="5.5703125" style="1" customWidth="1"/>
    <col min="11020" max="11020" width="10.5703125" style="1" customWidth="1"/>
    <col min="11021" max="11025" width="9.140625" style="1"/>
    <col min="11026" max="11026" width="13" style="1" customWidth="1"/>
    <col min="11027" max="11264" width="9.140625" style="1"/>
    <col min="11265" max="11265" width="9.42578125" style="1" customWidth="1"/>
    <col min="11266" max="11268" width="9.140625" style="1"/>
    <col min="11269" max="11269" width="11" style="1" customWidth="1"/>
    <col min="11270" max="11270" width="9.42578125" style="1" customWidth="1"/>
    <col min="11271" max="11271" width="11.5703125" style="1" customWidth="1"/>
    <col min="11272" max="11272" width="10.28515625" style="1" customWidth="1"/>
    <col min="11273" max="11273" width="9.140625" style="1"/>
    <col min="11274" max="11274" width="0.85546875" style="1" customWidth="1"/>
    <col min="11275" max="11275" width="5.5703125" style="1" customWidth="1"/>
    <col min="11276" max="11276" width="10.5703125" style="1" customWidth="1"/>
    <col min="11277" max="11281" width="9.140625" style="1"/>
    <col min="11282" max="11282" width="13" style="1" customWidth="1"/>
    <col min="11283" max="11520" width="9.140625" style="1"/>
    <col min="11521" max="11521" width="9.42578125" style="1" customWidth="1"/>
    <col min="11522" max="11524" width="9.140625" style="1"/>
    <col min="11525" max="11525" width="11" style="1" customWidth="1"/>
    <col min="11526" max="11526" width="9.42578125" style="1" customWidth="1"/>
    <col min="11527" max="11527" width="11.5703125" style="1" customWidth="1"/>
    <col min="11528" max="11528" width="10.28515625" style="1" customWidth="1"/>
    <col min="11529" max="11529" width="9.140625" style="1"/>
    <col min="11530" max="11530" width="0.85546875" style="1" customWidth="1"/>
    <col min="11531" max="11531" width="5.5703125" style="1" customWidth="1"/>
    <col min="11532" max="11532" width="10.5703125" style="1" customWidth="1"/>
    <col min="11533" max="11537" width="9.140625" style="1"/>
    <col min="11538" max="11538" width="13" style="1" customWidth="1"/>
    <col min="11539" max="11776" width="9.140625" style="1"/>
    <col min="11777" max="11777" width="9.42578125" style="1" customWidth="1"/>
    <col min="11778" max="11780" width="9.140625" style="1"/>
    <col min="11781" max="11781" width="11" style="1" customWidth="1"/>
    <col min="11782" max="11782" width="9.42578125" style="1" customWidth="1"/>
    <col min="11783" max="11783" width="11.5703125" style="1" customWidth="1"/>
    <col min="11784" max="11784" width="10.28515625" style="1" customWidth="1"/>
    <col min="11785" max="11785" width="9.140625" style="1"/>
    <col min="11786" max="11786" width="0.85546875" style="1" customWidth="1"/>
    <col min="11787" max="11787" width="5.5703125" style="1" customWidth="1"/>
    <col min="11788" max="11788" width="10.5703125" style="1" customWidth="1"/>
    <col min="11789" max="11793" width="9.140625" style="1"/>
    <col min="11794" max="11794" width="13" style="1" customWidth="1"/>
    <col min="11795" max="12032" width="9.140625" style="1"/>
    <col min="12033" max="12033" width="9.42578125" style="1" customWidth="1"/>
    <col min="12034" max="12036" width="9.140625" style="1"/>
    <col min="12037" max="12037" width="11" style="1" customWidth="1"/>
    <col min="12038" max="12038" width="9.42578125" style="1" customWidth="1"/>
    <col min="12039" max="12039" width="11.5703125" style="1" customWidth="1"/>
    <col min="12040" max="12040" width="10.28515625" style="1" customWidth="1"/>
    <col min="12041" max="12041" width="9.140625" style="1"/>
    <col min="12042" max="12042" width="0.85546875" style="1" customWidth="1"/>
    <col min="12043" max="12043" width="5.5703125" style="1" customWidth="1"/>
    <col min="12044" max="12044" width="10.5703125" style="1" customWidth="1"/>
    <col min="12045" max="12049" width="9.140625" style="1"/>
    <col min="12050" max="12050" width="13" style="1" customWidth="1"/>
    <col min="12051" max="12288" width="9.140625" style="1"/>
    <col min="12289" max="12289" width="9.42578125" style="1" customWidth="1"/>
    <col min="12290" max="12292" width="9.140625" style="1"/>
    <col min="12293" max="12293" width="11" style="1" customWidth="1"/>
    <col min="12294" max="12294" width="9.42578125" style="1" customWidth="1"/>
    <col min="12295" max="12295" width="11.5703125" style="1" customWidth="1"/>
    <col min="12296" max="12296" width="10.28515625" style="1" customWidth="1"/>
    <col min="12297" max="12297" width="9.140625" style="1"/>
    <col min="12298" max="12298" width="0.85546875" style="1" customWidth="1"/>
    <col min="12299" max="12299" width="5.5703125" style="1" customWidth="1"/>
    <col min="12300" max="12300" width="10.5703125" style="1" customWidth="1"/>
    <col min="12301" max="12305" width="9.140625" style="1"/>
    <col min="12306" max="12306" width="13" style="1" customWidth="1"/>
    <col min="12307" max="12544" width="9.140625" style="1"/>
    <col min="12545" max="12545" width="9.42578125" style="1" customWidth="1"/>
    <col min="12546" max="12548" width="9.140625" style="1"/>
    <col min="12549" max="12549" width="11" style="1" customWidth="1"/>
    <col min="12550" max="12550" width="9.42578125" style="1" customWidth="1"/>
    <col min="12551" max="12551" width="11.5703125" style="1" customWidth="1"/>
    <col min="12552" max="12552" width="10.28515625" style="1" customWidth="1"/>
    <col min="12553" max="12553" width="9.140625" style="1"/>
    <col min="12554" max="12554" width="0.85546875" style="1" customWidth="1"/>
    <col min="12555" max="12555" width="5.5703125" style="1" customWidth="1"/>
    <col min="12556" max="12556" width="10.5703125" style="1" customWidth="1"/>
    <col min="12557" max="12561" width="9.140625" style="1"/>
    <col min="12562" max="12562" width="13" style="1" customWidth="1"/>
    <col min="12563" max="12800" width="9.140625" style="1"/>
    <col min="12801" max="12801" width="9.42578125" style="1" customWidth="1"/>
    <col min="12802" max="12804" width="9.140625" style="1"/>
    <col min="12805" max="12805" width="11" style="1" customWidth="1"/>
    <col min="12806" max="12806" width="9.42578125" style="1" customWidth="1"/>
    <col min="12807" max="12807" width="11.5703125" style="1" customWidth="1"/>
    <col min="12808" max="12808" width="10.28515625" style="1" customWidth="1"/>
    <col min="12809" max="12809" width="9.140625" style="1"/>
    <col min="12810" max="12810" width="0.85546875" style="1" customWidth="1"/>
    <col min="12811" max="12811" width="5.5703125" style="1" customWidth="1"/>
    <col min="12812" max="12812" width="10.5703125" style="1" customWidth="1"/>
    <col min="12813" max="12817" width="9.140625" style="1"/>
    <col min="12818" max="12818" width="13" style="1" customWidth="1"/>
    <col min="12819" max="13056" width="9.140625" style="1"/>
    <col min="13057" max="13057" width="9.42578125" style="1" customWidth="1"/>
    <col min="13058" max="13060" width="9.140625" style="1"/>
    <col min="13061" max="13061" width="11" style="1" customWidth="1"/>
    <col min="13062" max="13062" width="9.42578125" style="1" customWidth="1"/>
    <col min="13063" max="13063" width="11.5703125" style="1" customWidth="1"/>
    <col min="13064" max="13064" width="10.28515625" style="1" customWidth="1"/>
    <col min="13065" max="13065" width="9.140625" style="1"/>
    <col min="13066" max="13066" width="0.85546875" style="1" customWidth="1"/>
    <col min="13067" max="13067" width="5.5703125" style="1" customWidth="1"/>
    <col min="13068" max="13068" width="10.5703125" style="1" customWidth="1"/>
    <col min="13069" max="13073" width="9.140625" style="1"/>
    <col min="13074" max="13074" width="13" style="1" customWidth="1"/>
    <col min="13075" max="13312" width="9.140625" style="1"/>
    <col min="13313" max="13313" width="9.42578125" style="1" customWidth="1"/>
    <col min="13314" max="13316" width="9.140625" style="1"/>
    <col min="13317" max="13317" width="11" style="1" customWidth="1"/>
    <col min="13318" max="13318" width="9.42578125" style="1" customWidth="1"/>
    <col min="13319" max="13319" width="11.5703125" style="1" customWidth="1"/>
    <col min="13320" max="13320" width="10.28515625" style="1" customWidth="1"/>
    <col min="13321" max="13321" width="9.140625" style="1"/>
    <col min="13322" max="13322" width="0.85546875" style="1" customWidth="1"/>
    <col min="13323" max="13323" width="5.5703125" style="1" customWidth="1"/>
    <col min="13324" max="13324" width="10.5703125" style="1" customWidth="1"/>
    <col min="13325" max="13329" width="9.140625" style="1"/>
    <col min="13330" max="13330" width="13" style="1" customWidth="1"/>
    <col min="13331" max="13568" width="9.140625" style="1"/>
    <col min="13569" max="13569" width="9.42578125" style="1" customWidth="1"/>
    <col min="13570" max="13572" width="9.140625" style="1"/>
    <col min="13573" max="13573" width="11" style="1" customWidth="1"/>
    <col min="13574" max="13574" width="9.42578125" style="1" customWidth="1"/>
    <col min="13575" max="13575" width="11.5703125" style="1" customWidth="1"/>
    <col min="13576" max="13576" width="10.28515625" style="1" customWidth="1"/>
    <col min="13577" max="13577" width="9.140625" style="1"/>
    <col min="13578" max="13578" width="0.85546875" style="1" customWidth="1"/>
    <col min="13579" max="13579" width="5.5703125" style="1" customWidth="1"/>
    <col min="13580" max="13580" width="10.5703125" style="1" customWidth="1"/>
    <col min="13581" max="13585" width="9.140625" style="1"/>
    <col min="13586" max="13586" width="13" style="1" customWidth="1"/>
    <col min="13587" max="13824" width="9.140625" style="1"/>
    <col min="13825" max="13825" width="9.42578125" style="1" customWidth="1"/>
    <col min="13826" max="13828" width="9.140625" style="1"/>
    <col min="13829" max="13829" width="11" style="1" customWidth="1"/>
    <col min="13830" max="13830" width="9.42578125" style="1" customWidth="1"/>
    <col min="13831" max="13831" width="11.5703125" style="1" customWidth="1"/>
    <col min="13832" max="13832" width="10.28515625" style="1" customWidth="1"/>
    <col min="13833" max="13833" width="9.140625" style="1"/>
    <col min="13834" max="13834" width="0.85546875" style="1" customWidth="1"/>
    <col min="13835" max="13835" width="5.5703125" style="1" customWidth="1"/>
    <col min="13836" max="13836" width="10.5703125" style="1" customWidth="1"/>
    <col min="13837" max="13841" width="9.140625" style="1"/>
    <col min="13842" max="13842" width="13" style="1" customWidth="1"/>
    <col min="13843" max="14080" width="9.140625" style="1"/>
    <col min="14081" max="14081" width="9.42578125" style="1" customWidth="1"/>
    <col min="14082" max="14084" width="9.140625" style="1"/>
    <col min="14085" max="14085" width="11" style="1" customWidth="1"/>
    <col min="14086" max="14086" width="9.42578125" style="1" customWidth="1"/>
    <col min="14087" max="14087" width="11.5703125" style="1" customWidth="1"/>
    <col min="14088" max="14088" width="10.28515625" style="1" customWidth="1"/>
    <col min="14089" max="14089" width="9.140625" style="1"/>
    <col min="14090" max="14090" width="0.85546875" style="1" customWidth="1"/>
    <col min="14091" max="14091" width="5.5703125" style="1" customWidth="1"/>
    <col min="14092" max="14092" width="10.5703125" style="1" customWidth="1"/>
    <col min="14093" max="14097" width="9.140625" style="1"/>
    <col min="14098" max="14098" width="13" style="1" customWidth="1"/>
    <col min="14099" max="14336" width="9.140625" style="1"/>
    <col min="14337" max="14337" width="9.42578125" style="1" customWidth="1"/>
    <col min="14338" max="14340" width="9.140625" style="1"/>
    <col min="14341" max="14341" width="11" style="1" customWidth="1"/>
    <col min="14342" max="14342" width="9.42578125" style="1" customWidth="1"/>
    <col min="14343" max="14343" width="11.5703125" style="1" customWidth="1"/>
    <col min="14344" max="14344" width="10.28515625" style="1" customWidth="1"/>
    <col min="14345" max="14345" width="9.140625" style="1"/>
    <col min="14346" max="14346" width="0.85546875" style="1" customWidth="1"/>
    <col min="14347" max="14347" width="5.5703125" style="1" customWidth="1"/>
    <col min="14348" max="14348" width="10.5703125" style="1" customWidth="1"/>
    <col min="14349" max="14353" width="9.140625" style="1"/>
    <col min="14354" max="14354" width="13" style="1" customWidth="1"/>
    <col min="14355" max="14592" width="9.140625" style="1"/>
    <col min="14593" max="14593" width="9.42578125" style="1" customWidth="1"/>
    <col min="14594" max="14596" width="9.140625" style="1"/>
    <col min="14597" max="14597" width="11" style="1" customWidth="1"/>
    <col min="14598" max="14598" width="9.42578125" style="1" customWidth="1"/>
    <col min="14599" max="14599" width="11.5703125" style="1" customWidth="1"/>
    <col min="14600" max="14600" width="10.28515625" style="1" customWidth="1"/>
    <col min="14601" max="14601" width="9.140625" style="1"/>
    <col min="14602" max="14602" width="0.85546875" style="1" customWidth="1"/>
    <col min="14603" max="14603" width="5.5703125" style="1" customWidth="1"/>
    <col min="14604" max="14604" width="10.5703125" style="1" customWidth="1"/>
    <col min="14605" max="14609" width="9.140625" style="1"/>
    <col min="14610" max="14610" width="13" style="1" customWidth="1"/>
    <col min="14611" max="14848" width="9.140625" style="1"/>
    <col min="14849" max="14849" width="9.42578125" style="1" customWidth="1"/>
    <col min="14850" max="14852" width="9.140625" style="1"/>
    <col min="14853" max="14853" width="11" style="1" customWidth="1"/>
    <col min="14854" max="14854" width="9.42578125" style="1" customWidth="1"/>
    <col min="14855" max="14855" width="11.5703125" style="1" customWidth="1"/>
    <col min="14856" max="14856" width="10.28515625" style="1" customWidth="1"/>
    <col min="14857" max="14857" width="9.140625" style="1"/>
    <col min="14858" max="14858" width="0.85546875" style="1" customWidth="1"/>
    <col min="14859" max="14859" width="5.5703125" style="1" customWidth="1"/>
    <col min="14860" max="14860" width="10.5703125" style="1" customWidth="1"/>
    <col min="14861" max="14865" width="9.140625" style="1"/>
    <col min="14866" max="14866" width="13" style="1" customWidth="1"/>
    <col min="14867" max="15104" width="9.140625" style="1"/>
    <col min="15105" max="15105" width="9.42578125" style="1" customWidth="1"/>
    <col min="15106" max="15108" width="9.140625" style="1"/>
    <col min="15109" max="15109" width="11" style="1" customWidth="1"/>
    <col min="15110" max="15110" width="9.42578125" style="1" customWidth="1"/>
    <col min="15111" max="15111" width="11.5703125" style="1" customWidth="1"/>
    <col min="15112" max="15112" width="10.28515625" style="1" customWidth="1"/>
    <col min="15113" max="15113" width="9.140625" style="1"/>
    <col min="15114" max="15114" width="0.85546875" style="1" customWidth="1"/>
    <col min="15115" max="15115" width="5.5703125" style="1" customWidth="1"/>
    <col min="15116" max="15116" width="10.5703125" style="1" customWidth="1"/>
    <col min="15117" max="15121" width="9.140625" style="1"/>
    <col min="15122" max="15122" width="13" style="1" customWidth="1"/>
    <col min="15123" max="15360" width="9.140625" style="1"/>
    <col min="15361" max="15361" width="9.42578125" style="1" customWidth="1"/>
    <col min="15362" max="15364" width="9.140625" style="1"/>
    <col min="15365" max="15365" width="11" style="1" customWidth="1"/>
    <col min="15366" max="15366" width="9.42578125" style="1" customWidth="1"/>
    <col min="15367" max="15367" width="11.5703125" style="1" customWidth="1"/>
    <col min="15368" max="15368" width="10.28515625" style="1" customWidth="1"/>
    <col min="15369" max="15369" width="9.140625" style="1"/>
    <col min="15370" max="15370" width="0.85546875" style="1" customWidth="1"/>
    <col min="15371" max="15371" width="5.5703125" style="1" customWidth="1"/>
    <col min="15372" max="15372" width="10.5703125" style="1" customWidth="1"/>
    <col min="15373" max="15377" width="9.140625" style="1"/>
    <col min="15378" max="15378" width="13" style="1" customWidth="1"/>
    <col min="15379" max="15616" width="9.140625" style="1"/>
    <col min="15617" max="15617" width="9.42578125" style="1" customWidth="1"/>
    <col min="15618" max="15620" width="9.140625" style="1"/>
    <col min="15621" max="15621" width="11" style="1" customWidth="1"/>
    <col min="15622" max="15622" width="9.42578125" style="1" customWidth="1"/>
    <col min="15623" max="15623" width="11.5703125" style="1" customWidth="1"/>
    <col min="15624" max="15624" width="10.28515625" style="1" customWidth="1"/>
    <col min="15625" max="15625" width="9.140625" style="1"/>
    <col min="15626" max="15626" width="0.85546875" style="1" customWidth="1"/>
    <col min="15627" max="15627" width="5.5703125" style="1" customWidth="1"/>
    <col min="15628" max="15628" width="10.5703125" style="1" customWidth="1"/>
    <col min="15629" max="15633" width="9.140625" style="1"/>
    <col min="15634" max="15634" width="13" style="1" customWidth="1"/>
    <col min="15635" max="15872" width="9.140625" style="1"/>
    <col min="15873" max="15873" width="9.42578125" style="1" customWidth="1"/>
    <col min="15874" max="15876" width="9.140625" style="1"/>
    <col min="15877" max="15877" width="11" style="1" customWidth="1"/>
    <col min="15878" max="15878" width="9.42578125" style="1" customWidth="1"/>
    <col min="15879" max="15879" width="11.5703125" style="1" customWidth="1"/>
    <col min="15880" max="15880" width="10.28515625" style="1" customWidth="1"/>
    <col min="15881" max="15881" width="9.140625" style="1"/>
    <col min="15882" max="15882" width="0.85546875" style="1" customWidth="1"/>
    <col min="15883" max="15883" width="5.5703125" style="1" customWidth="1"/>
    <col min="15884" max="15884" width="10.5703125" style="1" customWidth="1"/>
    <col min="15885" max="15889" width="9.140625" style="1"/>
    <col min="15890" max="15890" width="13" style="1" customWidth="1"/>
    <col min="15891" max="16128" width="9.140625" style="1"/>
    <col min="16129" max="16129" width="9.42578125" style="1" customWidth="1"/>
    <col min="16130" max="16132" width="9.140625" style="1"/>
    <col min="16133" max="16133" width="11" style="1" customWidth="1"/>
    <col min="16134" max="16134" width="9.42578125" style="1" customWidth="1"/>
    <col min="16135" max="16135" width="11.5703125" style="1" customWidth="1"/>
    <col min="16136" max="16136" width="10.28515625" style="1" customWidth="1"/>
    <col min="16137" max="16137" width="9.140625" style="1"/>
    <col min="16138" max="16138" width="0.85546875" style="1" customWidth="1"/>
    <col min="16139" max="16139" width="5.5703125" style="1" customWidth="1"/>
    <col min="16140" max="16140" width="10.5703125" style="1" customWidth="1"/>
    <col min="16141" max="16145" width="9.140625" style="1"/>
    <col min="16146" max="16146" width="13" style="1" customWidth="1"/>
    <col min="16147" max="16384" width="9.140625" style="1"/>
  </cols>
  <sheetData>
    <row r="1" spans="1:19" ht="18" customHeight="1">
      <c r="A1" s="169"/>
      <c r="B1" s="189" t="s">
        <v>82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  <c r="N1" s="11"/>
      <c r="O1" s="11"/>
      <c r="P1" s="11"/>
      <c r="Q1" s="11"/>
      <c r="R1" s="11"/>
    </row>
    <row r="2" spans="1:19" ht="15" customHeight="1" thickBot="1">
      <c r="A2" s="170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2"/>
      <c r="N2" s="11"/>
      <c r="O2" s="11"/>
      <c r="P2" s="11"/>
      <c r="Q2" s="11"/>
      <c r="R2" s="11"/>
    </row>
    <row r="3" spans="1:19" ht="3" customHeight="1" thickBot="1">
      <c r="A3" s="12"/>
      <c r="B3" s="12"/>
      <c r="C3" s="12"/>
      <c r="D3" s="12"/>
      <c r="E3" s="12"/>
      <c r="F3" s="12"/>
      <c r="G3" s="12"/>
      <c r="H3" s="12"/>
      <c r="I3" s="12"/>
      <c r="J3" s="13"/>
      <c r="K3" s="12"/>
      <c r="L3" s="11"/>
      <c r="M3" s="11"/>
      <c r="N3" s="11"/>
      <c r="O3" s="11"/>
      <c r="P3" s="11"/>
      <c r="Q3" s="11"/>
      <c r="R3" s="11"/>
    </row>
    <row r="4" spans="1:19" ht="24.75" customHeight="1" thickBot="1">
      <c r="A4" s="171" t="s">
        <v>76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  <c r="N4" s="11"/>
      <c r="O4" s="11"/>
      <c r="P4" s="11"/>
      <c r="Q4" s="11"/>
      <c r="R4" s="11"/>
    </row>
    <row r="5" spans="1:19" ht="5.0999999999999996" customHeight="1">
      <c r="A5" s="12"/>
      <c r="B5" s="12"/>
      <c r="C5" s="12"/>
      <c r="D5" s="12"/>
      <c r="E5" s="12"/>
      <c r="F5" s="12"/>
      <c r="G5" s="12"/>
      <c r="H5" s="12"/>
      <c r="I5" s="12"/>
      <c r="J5" s="13"/>
      <c r="K5" s="12"/>
      <c r="L5" s="11"/>
      <c r="M5" s="11"/>
      <c r="N5" s="11"/>
      <c r="O5" s="11"/>
      <c r="P5" s="11"/>
      <c r="Q5" s="11"/>
      <c r="R5" s="11"/>
    </row>
    <row r="6" spans="1:19" ht="3.75" customHeight="1" thickBot="1">
      <c r="A6" s="14"/>
      <c r="B6" s="15"/>
      <c r="C6" s="15"/>
      <c r="D6" s="15"/>
      <c r="E6" s="15"/>
      <c r="F6" s="15"/>
      <c r="G6" s="15"/>
      <c r="H6" s="15"/>
      <c r="I6" s="15"/>
      <c r="J6" s="16"/>
      <c r="K6" s="15"/>
      <c r="L6" s="11"/>
      <c r="M6" s="11"/>
      <c r="N6" s="11"/>
      <c r="O6" s="11"/>
      <c r="P6" s="11"/>
      <c r="Q6" s="11"/>
      <c r="R6" s="11"/>
    </row>
    <row r="7" spans="1:19" ht="20.100000000000001" customHeight="1" thickBot="1">
      <c r="A7" s="176" t="s">
        <v>12</v>
      </c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9"/>
      <c r="N7" s="11"/>
      <c r="O7" s="11"/>
      <c r="P7" s="11"/>
      <c r="Q7" s="11"/>
      <c r="R7" s="11"/>
    </row>
    <row r="8" spans="1:19" ht="5.25" customHeight="1" thickBot="1">
      <c r="A8" s="15"/>
      <c r="B8" s="15"/>
      <c r="C8" s="15"/>
      <c r="D8" s="15"/>
      <c r="E8" s="15"/>
      <c r="F8" s="15"/>
      <c r="G8" s="15"/>
      <c r="H8" s="15"/>
      <c r="I8" s="15"/>
      <c r="J8" s="16"/>
      <c r="K8" s="15"/>
      <c r="L8" s="11"/>
      <c r="M8" s="11"/>
      <c r="N8" s="11"/>
      <c r="O8" s="11"/>
      <c r="P8" s="11"/>
      <c r="Q8" s="11"/>
      <c r="R8" s="11"/>
    </row>
    <row r="9" spans="1:19" ht="20.100000000000001" customHeight="1" thickBot="1">
      <c r="A9" s="176" t="s">
        <v>13</v>
      </c>
      <c r="B9" s="177"/>
      <c r="C9" s="180"/>
      <c r="D9" s="181"/>
      <c r="E9" s="15"/>
      <c r="F9" s="15"/>
      <c r="G9" s="11"/>
      <c r="H9" s="14"/>
      <c r="I9" s="182" t="s">
        <v>14</v>
      </c>
      <c r="J9" s="183"/>
      <c r="K9" s="184"/>
      <c r="L9" s="184"/>
      <c r="M9" s="185"/>
      <c r="N9" s="11"/>
      <c r="O9" s="11"/>
      <c r="P9" s="11"/>
      <c r="Q9" s="11"/>
      <c r="R9" s="11"/>
    </row>
    <row r="10" spans="1:19" ht="20.100000000000001" customHeight="1">
      <c r="A10" s="174" t="s">
        <v>15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1"/>
      <c r="O10" s="11"/>
      <c r="P10" s="11"/>
      <c r="Q10" s="11"/>
      <c r="R10" s="11"/>
    </row>
    <row r="11" spans="1:19" ht="6" customHeight="1" thickBot="1">
      <c r="A11" s="17"/>
      <c r="B11" s="12"/>
      <c r="C11" s="12"/>
      <c r="D11" s="12"/>
      <c r="E11" s="12"/>
      <c r="F11" s="12"/>
      <c r="G11" s="12"/>
      <c r="H11" s="12"/>
      <c r="I11" s="12"/>
      <c r="J11" s="13"/>
      <c r="K11" s="12"/>
      <c r="L11" s="18"/>
      <c r="M11" s="11"/>
      <c r="N11" s="11"/>
      <c r="O11" s="11"/>
      <c r="P11" s="11"/>
      <c r="Q11" s="11"/>
      <c r="R11" s="11"/>
    </row>
    <row r="12" spans="1:19" ht="28.5" customHeight="1">
      <c r="A12" s="162" t="s">
        <v>83</v>
      </c>
      <c r="B12" s="163"/>
      <c r="C12" s="163"/>
      <c r="D12" s="163"/>
      <c r="E12" s="164"/>
      <c r="F12" s="19" t="s">
        <v>16</v>
      </c>
      <c r="G12" s="19" t="s">
        <v>17</v>
      </c>
      <c r="H12" s="19" t="s">
        <v>18</v>
      </c>
      <c r="I12" s="20"/>
      <c r="J12" s="21"/>
      <c r="K12" s="153" t="s">
        <v>19</v>
      </c>
      <c r="L12" s="156" t="s">
        <v>20</v>
      </c>
      <c r="M12" s="159" t="s">
        <v>21</v>
      </c>
      <c r="N12" s="11"/>
      <c r="O12" s="11"/>
      <c r="P12" s="11"/>
      <c r="Q12" s="11"/>
      <c r="R12" s="11"/>
      <c r="S12" s="3"/>
    </row>
    <row r="13" spans="1:19" ht="28.5" customHeight="1" thickBot="1">
      <c r="A13" s="22" t="s">
        <v>0</v>
      </c>
      <c r="B13" s="165" t="s">
        <v>79</v>
      </c>
      <c r="C13" s="165"/>
      <c r="D13" s="165"/>
      <c r="E13" s="165"/>
      <c r="F13" s="23"/>
      <c r="G13" s="23"/>
      <c r="H13" s="23"/>
      <c r="I13" s="24"/>
      <c r="J13" s="13"/>
      <c r="K13" s="154"/>
      <c r="L13" s="157"/>
      <c r="M13" s="160"/>
      <c r="N13" s="150" t="str">
        <f>IF(S13=0,"Favor Avaliar Linha",IF(S13&gt;1,"Mais de uma Nota Atribuida na linha. Verifique","OK"))</f>
        <v>Favor Avaliar Linha</v>
      </c>
      <c r="O13" s="151"/>
      <c r="P13" s="151"/>
      <c r="Q13" s="151"/>
      <c r="R13" s="152"/>
      <c r="S13" s="4">
        <f>COUNTA(F13:I13)</f>
        <v>0</v>
      </c>
    </row>
    <row r="14" spans="1:19" ht="28.5" customHeight="1">
      <c r="A14" s="162" t="s">
        <v>84</v>
      </c>
      <c r="B14" s="163"/>
      <c r="C14" s="163"/>
      <c r="D14" s="163"/>
      <c r="E14" s="164"/>
      <c r="F14" s="19" t="s">
        <v>16</v>
      </c>
      <c r="G14" s="19" t="s">
        <v>17</v>
      </c>
      <c r="H14" s="19" t="s">
        <v>18</v>
      </c>
      <c r="I14" s="20"/>
      <c r="J14" s="21"/>
      <c r="K14" s="154"/>
      <c r="L14" s="157"/>
      <c r="M14" s="160"/>
      <c r="N14" s="11"/>
      <c r="O14" s="11"/>
      <c r="P14" s="11"/>
      <c r="Q14" s="11"/>
      <c r="R14" s="11"/>
      <c r="S14" s="3"/>
    </row>
    <row r="15" spans="1:19" ht="28.5" customHeight="1">
      <c r="A15" s="25" t="s">
        <v>1</v>
      </c>
      <c r="B15" s="141" t="s">
        <v>80</v>
      </c>
      <c r="C15" s="141"/>
      <c r="D15" s="141"/>
      <c r="E15" s="141"/>
      <c r="F15" s="26"/>
      <c r="G15" s="26"/>
      <c r="H15" s="26"/>
      <c r="I15" s="27"/>
      <c r="J15" s="13"/>
      <c r="K15" s="154"/>
      <c r="L15" s="157"/>
      <c r="M15" s="160"/>
      <c r="N15" s="150" t="str">
        <f>IF(S15=0,"Favor Avaliar Linha",IF(S15&gt;1,"Mais de uma Nota Atribuida na linha. Verifique","OK"))</f>
        <v>Favor Avaliar Linha</v>
      </c>
      <c r="O15" s="151"/>
      <c r="P15" s="151"/>
      <c r="Q15" s="151"/>
      <c r="R15" s="152"/>
      <c r="S15" s="4">
        <f>COUNTA(F15:I15)</f>
        <v>0</v>
      </c>
    </row>
    <row r="16" spans="1:19" ht="28.5" customHeight="1">
      <c r="A16" s="25" t="s">
        <v>10</v>
      </c>
      <c r="B16" s="141" t="s">
        <v>22</v>
      </c>
      <c r="C16" s="141"/>
      <c r="D16" s="141"/>
      <c r="E16" s="141"/>
      <c r="F16" s="26"/>
      <c r="G16" s="26"/>
      <c r="H16" s="26"/>
      <c r="I16" s="27"/>
      <c r="J16" s="13"/>
      <c r="K16" s="154"/>
      <c r="L16" s="157"/>
      <c r="M16" s="160"/>
      <c r="N16" s="150" t="str">
        <f>IF(S16=0,"Favor Avaliar Linha",IF(S16&gt;1,"Mais de uma Nota Atribuida na linha. Verifique","OK"))</f>
        <v>Favor Avaliar Linha</v>
      </c>
      <c r="O16" s="151"/>
      <c r="P16" s="151"/>
      <c r="Q16" s="151"/>
      <c r="R16" s="152"/>
      <c r="S16" s="4">
        <f>COUNTA(F16:I16)</f>
        <v>0</v>
      </c>
    </row>
    <row r="17" spans="1:19" ht="28.5" customHeight="1">
      <c r="A17" s="25" t="s">
        <v>23</v>
      </c>
      <c r="B17" s="141" t="s">
        <v>24</v>
      </c>
      <c r="C17" s="141"/>
      <c r="D17" s="141"/>
      <c r="E17" s="141"/>
      <c r="F17" s="26"/>
      <c r="G17" s="26"/>
      <c r="H17" s="26"/>
      <c r="I17" s="27"/>
      <c r="J17" s="13"/>
      <c r="K17" s="154"/>
      <c r="L17" s="157"/>
      <c r="M17" s="160"/>
      <c r="N17" s="150" t="str">
        <f>IF(S17=0,"Favor Avaliar Linha",IF(S17&gt;1,"Mais de uma Nota Atribuida na linha. Verifique","OK"))</f>
        <v>Favor Avaliar Linha</v>
      </c>
      <c r="O17" s="151"/>
      <c r="P17" s="151"/>
      <c r="Q17" s="151"/>
      <c r="R17" s="152"/>
      <c r="S17" s="4">
        <f>COUNTA(F17:I17)</f>
        <v>0</v>
      </c>
    </row>
    <row r="18" spans="1:19" ht="28.5" customHeight="1" thickBot="1">
      <c r="A18" s="22" t="s">
        <v>25</v>
      </c>
      <c r="B18" s="165" t="s">
        <v>26</v>
      </c>
      <c r="C18" s="165"/>
      <c r="D18" s="165"/>
      <c r="E18" s="165"/>
      <c r="F18" s="23"/>
      <c r="G18" s="23"/>
      <c r="H18" s="23"/>
      <c r="I18" s="24"/>
      <c r="J18" s="13"/>
      <c r="K18" s="154"/>
      <c r="L18" s="157"/>
      <c r="M18" s="160"/>
      <c r="N18" s="150" t="str">
        <f>IF(S18=0,"Favor Avaliar Linha",IF(S18&gt;1,"Mais de uma Nota Atribuida na linha. Verifique","OK"))</f>
        <v>Favor Avaliar Linha</v>
      </c>
      <c r="O18" s="151"/>
      <c r="P18" s="151"/>
      <c r="Q18" s="151"/>
      <c r="R18" s="152"/>
      <c r="S18" s="4">
        <f>COUNTA(F18:I18)</f>
        <v>0</v>
      </c>
    </row>
    <row r="19" spans="1:19" ht="28.5" customHeight="1">
      <c r="A19" s="162" t="s">
        <v>85</v>
      </c>
      <c r="B19" s="163"/>
      <c r="C19" s="163"/>
      <c r="D19" s="163"/>
      <c r="E19" s="164"/>
      <c r="F19" s="19" t="s">
        <v>16</v>
      </c>
      <c r="G19" s="19" t="s">
        <v>17</v>
      </c>
      <c r="H19" s="19" t="s">
        <v>18</v>
      </c>
      <c r="I19" s="20"/>
      <c r="J19" s="21"/>
      <c r="K19" s="154"/>
      <c r="L19" s="157"/>
      <c r="M19" s="160"/>
      <c r="N19" s="11"/>
      <c r="O19" s="11"/>
      <c r="P19" s="11"/>
      <c r="Q19" s="11"/>
      <c r="R19" s="11"/>
      <c r="S19" s="3"/>
    </row>
    <row r="20" spans="1:19" ht="28.5" customHeight="1" thickBot="1">
      <c r="A20" s="22" t="s">
        <v>2</v>
      </c>
      <c r="B20" s="186" t="s">
        <v>27</v>
      </c>
      <c r="C20" s="187"/>
      <c r="D20" s="187"/>
      <c r="E20" s="188"/>
      <c r="F20" s="23"/>
      <c r="G20" s="23"/>
      <c r="H20" s="23"/>
      <c r="I20" s="24"/>
      <c r="J20" s="13"/>
      <c r="K20" s="154"/>
      <c r="L20" s="157"/>
      <c r="M20" s="160"/>
      <c r="N20" s="150" t="str">
        <f>IF(S20=0,"Favor Avaliar Linha",IF(S20&gt;1,"Mais de uma Nota Atribuida na linha. Verifique","OK"))</f>
        <v>Favor Avaliar Linha</v>
      </c>
      <c r="O20" s="151"/>
      <c r="P20" s="151"/>
      <c r="Q20" s="151"/>
      <c r="R20" s="152"/>
      <c r="S20" s="4">
        <f>COUNTA(F20:I20)</f>
        <v>0</v>
      </c>
    </row>
    <row r="21" spans="1:19" ht="28.5" customHeight="1" thickBot="1">
      <c r="A21" s="162" t="s">
        <v>86</v>
      </c>
      <c r="B21" s="163"/>
      <c r="C21" s="163"/>
      <c r="D21" s="163"/>
      <c r="E21" s="164"/>
      <c r="F21" s="19" t="s">
        <v>16</v>
      </c>
      <c r="G21" s="19" t="s">
        <v>17</v>
      </c>
      <c r="H21" s="19" t="s">
        <v>18</v>
      </c>
      <c r="I21" s="20" t="s">
        <v>28</v>
      </c>
      <c r="J21" s="21"/>
      <c r="K21" s="155"/>
      <c r="L21" s="158"/>
      <c r="M21" s="161"/>
      <c r="N21" s="11"/>
      <c r="O21" s="28"/>
      <c r="P21" s="28"/>
      <c r="Q21" s="28"/>
      <c r="R21" s="28"/>
      <c r="S21" s="3"/>
    </row>
    <row r="22" spans="1:19" ht="28.5" customHeight="1" thickBot="1">
      <c r="A22" s="25" t="s">
        <v>11</v>
      </c>
      <c r="B22" s="166" t="s">
        <v>29</v>
      </c>
      <c r="C22" s="167"/>
      <c r="D22" s="167"/>
      <c r="E22" s="168"/>
      <c r="F22" s="26"/>
      <c r="G22" s="26"/>
      <c r="H22" s="26"/>
      <c r="I22" s="29"/>
      <c r="J22" s="13"/>
      <c r="K22" s="30"/>
      <c r="L22" s="30"/>
      <c r="M22" s="30"/>
      <c r="N22" s="150" t="str">
        <f t="shared" ref="N22:N31" si="0">IF(S22=0,"Favor Avaliar Linha",IF(S22&gt;1,"Mais de uma Nota Atribuida na linha. Verifique","OK"))</f>
        <v>Favor Avaliar Linha</v>
      </c>
      <c r="O22" s="151"/>
      <c r="P22" s="151"/>
      <c r="Q22" s="151"/>
      <c r="R22" s="152"/>
      <c r="S22" s="4">
        <f t="shared" ref="S22:S31" si="1">COUNTA(F22:I22)</f>
        <v>0</v>
      </c>
    </row>
    <row r="23" spans="1:19" ht="28.5" customHeight="1">
      <c r="A23" s="25" t="s">
        <v>30</v>
      </c>
      <c r="B23" s="129" t="s">
        <v>31</v>
      </c>
      <c r="C23" s="130"/>
      <c r="D23" s="130"/>
      <c r="E23" s="131"/>
      <c r="F23" s="26"/>
      <c r="G23" s="26"/>
      <c r="H23" s="26"/>
      <c r="I23" s="29"/>
      <c r="J23" s="13"/>
      <c r="K23" s="153" t="s">
        <v>32</v>
      </c>
      <c r="L23" s="156" t="s">
        <v>20</v>
      </c>
      <c r="M23" s="159" t="s">
        <v>21</v>
      </c>
      <c r="N23" s="150" t="str">
        <f t="shared" si="0"/>
        <v>Favor Avaliar Linha</v>
      </c>
      <c r="O23" s="151"/>
      <c r="P23" s="151"/>
      <c r="Q23" s="151"/>
      <c r="R23" s="152"/>
      <c r="S23" s="4">
        <f t="shared" si="1"/>
        <v>0</v>
      </c>
    </row>
    <row r="24" spans="1:19" ht="28.5" customHeight="1">
      <c r="A24" s="25" t="s">
        <v>33</v>
      </c>
      <c r="B24" s="129" t="s">
        <v>34</v>
      </c>
      <c r="C24" s="130"/>
      <c r="D24" s="130"/>
      <c r="E24" s="131"/>
      <c r="F24" s="26"/>
      <c r="G24" s="26"/>
      <c r="H24" s="26"/>
      <c r="I24" s="29"/>
      <c r="J24" s="13"/>
      <c r="K24" s="154"/>
      <c r="L24" s="157"/>
      <c r="M24" s="160"/>
      <c r="N24" s="150" t="str">
        <f t="shared" si="0"/>
        <v>Favor Avaliar Linha</v>
      </c>
      <c r="O24" s="151"/>
      <c r="P24" s="151"/>
      <c r="Q24" s="151"/>
      <c r="R24" s="152"/>
      <c r="S24" s="4">
        <f t="shared" si="1"/>
        <v>0</v>
      </c>
    </row>
    <row r="25" spans="1:19" ht="28.5" customHeight="1">
      <c r="A25" s="25" t="s">
        <v>35</v>
      </c>
      <c r="B25" s="129" t="s">
        <v>36</v>
      </c>
      <c r="C25" s="130"/>
      <c r="D25" s="130"/>
      <c r="E25" s="131"/>
      <c r="F25" s="26"/>
      <c r="G25" s="26"/>
      <c r="H25" s="26"/>
      <c r="I25" s="29"/>
      <c r="J25" s="13"/>
      <c r="K25" s="154"/>
      <c r="L25" s="157"/>
      <c r="M25" s="160"/>
      <c r="N25" s="150" t="str">
        <f t="shared" si="0"/>
        <v>Favor Avaliar Linha</v>
      </c>
      <c r="O25" s="151"/>
      <c r="P25" s="151"/>
      <c r="Q25" s="151"/>
      <c r="R25" s="152"/>
      <c r="S25" s="4">
        <f t="shared" si="1"/>
        <v>0</v>
      </c>
    </row>
    <row r="26" spans="1:19" ht="28.5" customHeight="1">
      <c r="A26" s="25" t="s">
        <v>37</v>
      </c>
      <c r="B26" s="129" t="s">
        <v>38</v>
      </c>
      <c r="C26" s="130"/>
      <c r="D26" s="130"/>
      <c r="E26" s="131"/>
      <c r="F26" s="26"/>
      <c r="G26" s="26"/>
      <c r="H26" s="26"/>
      <c r="I26" s="29"/>
      <c r="J26" s="13"/>
      <c r="K26" s="154"/>
      <c r="L26" s="157"/>
      <c r="M26" s="160"/>
      <c r="N26" s="150" t="str">
        <f t="shared" si="0"/>
        <v>Favor Avaliar Linha</v>
      </c>
      <c r="O26" s="151"/>
      <c r="P26" s="151"/>
      <c r="Q26" s="151"/>
      <c r="R26" s="152"/>
      <c r="S26" s="4">
        <f t="shared" si="1"/>
        <v>0</v>
      </c>
    </row>
    <row r="27" spans="1:19" ht="28.5" customHeight="1">
      <c r="A27" s="25" t="s">
        <v>39</v>
      </c>
      <c r="B27" s="129" t="s">
        <v>40</v>
      </c>
      <c r="C27" s="130"/>
      <c r="D27" s="130"/>
      <c r="E27" s="131"/>
      <c r="F27" s="26"/>
      <c r="G27" s="26"/>
      <c r="H27" s="26"/>
      <c r="I27" s="29"/>
      <c r="J27" s="13"/>
      <c r="K27" s="154"/>
      <c r="L27" s="157"/>
      <c r="M27" s="160"/>
      <c r="N27" s="150" t="str">
        <f t="shared" si="0"/>
        <v>Favor Avaliar Linha</v>
      </c>
      <c r="O27" s="151"/>
      <c r="P27" s="151"/>
      <c r="Q27" s="151"/>
      <c r="R27" s="152"/>
      <c r="S27" s="4">
        <f t="shared" si="1"/>
        <v>0</v>
      </c>
    </row>
    <row r="28" spans="1:19" ht="28.5" customHeight="1">
      <c r="A28" s="25" t="s">
        <v>41</v>
      </c>
      <c r="B28" s="129" t="s">
        <v>42</v>
      </c>
      <c r="C28" s="130"/>
      <c r="D28" s="130"/>
      <c r="E28" s="131"/>
      <c r="F28" s="26"/>
      <c r="G28" s="26"/>
      <c r="H28" s="26"/>
      <c r="I28" s="29"/>
      <c r="J28" s="13"/>
      <c r="K28" s="154"/>
      <c r="L28" s="157"/>
      <c r="M28" s="160"/>
      <c r="N28" s="150" t="str">
        <f t="shared" si="0"/>
        <v>Favor Avaliar Linha</v>
      </c>
      <c r="O28" s="151"/>
      <c r="P28" s="151"/>
      <c r="Q28" s="151"/>
      <c r="R28" s="152"/>
      <c r="S28" s="4">
        <f t="shared" si="1"/>
        <v>0</v>
      </c>
    </row>
    <row r="29" spans="1:19" ht="28.5" customHeight="1">
      <c r="A29" s="25" t="s">
        <v>43</v>
      </c>
      <c r="B29" s="129" t="s">
        <v>44</v>
      </c>
      <c r="C29" s="130"/>
      <c r="D29" s="130"/>
      <c r="E29" s="131"/>
      <c r="F29" s="26"/>
      <c r="G29" s="26"/>
      <c r="H29" s="26"/>
      <c r="I29" s="29"/>
      <c r="J29" s="13"/>
      <c r="K29" s="154"/>
      <c r="L29" s="157"/>
      <c r="M29" s="160"/>
      <c r="N29" s="150" t="str">
        <f t="shared" si="0"/>
        <v>Favor Avaliar Linha</v>
      </c>
      <c r="O29" s="151"/>
      <c r="P29" s="151"/>
      <c r="Q29" s="151"/>
      <c r="R29" s="152"/>
      <c r="S29" s="4">
        <f t="shared" si="1"/>
        <v>0</v>
      </c>
    </row>
    <row r="30" spans="1:19" ht="28.5" customHeight="1">
      <c r="A30" s="25" t="s">
        <v>45</v>
      </c>
      <c r="B30" s="129" t="s">
        <v>46</v>
      </c>
      <c r="C30" s="130"/>
      <c r="D30" s="130"/>
      <c r="E30" s="131"/>
      <c r="F30" s="26"/>
      <c r="G30" s="26"/>
      <c r="H30" s="26"/>
      <c r="I30" s="29"/>
      <c r="J30" s="13"/>
      <c r="K30" s="154"/>
      <c r="L30" s="157"/>
      <c r="M30" s="160"/>
      <c r="N30" s="150" t="str">
        <f t="shared" si="0"/>
        <v>Favor Avaliar Linha</v>
      </c>
      <c r="O30" s="151"/>
      <c r="P30" s="151"/>
      <c r="Q30" s="151"/>
      <c r="R30" s="152"/>
      <c r="S30" s="4">
        <f t="shared" si="1"/>
        <v>0</v>
      </c>
    </row>
    <row r="31" spans="1:19" ht="28.5" customHeight="1">
      <c r="A31" s="25" t="s">
        <v>47</v>
      </c>
      <c r="B31" s="166" t="s">
        <v>81</v>
      </c>
      <c r="C31" s="167"/>
      <c r="D31" s="167"/>
      <c r="E31" s="168"/>
      <c r="F31" s="26"/>
      <c r="G31" s="26"/>
      <c r="H31" s="26"/>
      <c r="I31" s="29"/>
      <c r="J31" s="13"/>
      <c r="K31" s="154"/>
      <c r="L31" s="157"/>
      <c r="M31" s="160"/>
      <c r="N31" s="150" t="str">
        <f t="shared" si="0"/>
        <v>Favor Avaliar Linha</v>
      </c>
      <c r="O31" s="151"/>
      <c r="P31" s="151"/>
      <c r="Q31" s="151"/>
      <c r="R31" s="152"/>
      <c r="S31" s="4">
        <f t="shared" si="1"/>
        <v>0</v>
      </c>
    </row>
    <row r="32" spans="1:19" ht="28.5" customHeight="1" thickBot="1">
      <c r="A32" s="25" t="s">
        <v>48</v>
      </c>
      <c r="B32" s="166" t="s">
        <v>49</v>
      </c>
      <c r="C32" s="167"/>
      <c r="D32" s="167"/>
      <c r="E32" s="168"/>
      <c r="F32" s="26"/>
      <c r="G32" s="26"/>
      <c r="H32" s="26"/>
      <c r="I32" s="29"/>
      <c r="J32" s="13"/>
      <c r="K32" s="155"/>
      <c r="L32" s="158"/>
      <c r="M32" s="161"/>
      <c r="N32" s="150" t="str">
        <f>IF(S31=0,"Favor Avaliar Linha",IF(S31&gt;1,"Mais de uma Nota Atribuida na linha. Verifique","OK"))</f>
        <v>Favor Avaliar Linha</v>
      </c>
      <c r="O32" s="151"/>
      <c r="P32" s="151"/>
      <c r="Q32" s="151"/>
      <c r="R32" s="152"/>
      <c r="S32" s="4">
        <f>COUNTA(G32:I32)</f>
        <v>0</v>
      </c>
    </row>
    <row r="33" spans="1:20" ht="28.5" customHeight="1" thickBot="1">
      <c r="A33" s="22" t="s">
        <v>50</v>
      </c>
      <c r="B33" s="165" t="s">
        <v>51</v>
      </c>
      <c r="C33" s="165"/>
      <c r="D33" s="165"/>
      <c r="E33" s="165"/>
      <c r="F33" s="23"/>
      <c r="G33" s="23"/>
      <c r="H33" s="23"/>
      <c r="I33" s="31"/>
      <c r="J33" s="13"/>
      <c r="K33" s="11"/>
      <c r="L33" s="11"/>
      <c r="M33" s="11"/>
      <c r="N33" s="150" t="str">
        <f>IF(S33=0,"Favor Avaliar Linha",IF(S33&gt;1,"Mais de uma Nota Atribuida na linha. Verifique","OK"))</f>
        <v>Favor Avaliar Linha</v>
      </c>
      <c r="O33" s="151"/>
      <c r="P33" s="151"/>
      <c r="Q33" s="151"/>
      <c r="R33" s="152"/>
      <c r="S33" s="4">
        <f>COUNTA(F33:I33)</f>
        <v>0</v>
      </c>
    </row>
    <row r="34" spans="1:20" ht="20.100000000000001" customHeight="1" thickBot="1">
      <c r="A34" s="115" t="s">
        <v>52</v>
      </c>
      <c r="B34" s="116"/>
      <c r="C34" s="117"/>
      <c r="D34" s="118" t="s">
        <v>53</v>
      </c>
      <c r="E34" s="119"/>
      <c r="F34" s="32">
        <f>COUNTA(F13)+COUNTA(F15:F18)+COUNTA(F20)+COUNTA(F22:F33)</f>
        <v>0</v>
      </c>
      <c r="G34" s="32">
        <f>COUNTA(G13)+COUNTA(G15:G18)+COUNTA(G20)+COUNTA(G22:G33)</f>
        <v>0</v>
      </c>
      <c r="H34" s="32">
        <f>COUNTA(H13)+COUNTA(H15:H18)+COUNTA(H20)+COUNTA(H22:H33)</f>
        <v>0</v>
      </c>
      <c r="I34" s="33">
        <f>+COUNTA(I22:I33)</f>
        <v>0</v>
      </c>
      <c r="J34" s="16"/>
      <c r="K34" s="34">
        <f>SUM(F34:I34)</f>
        <v>0</v>
      </c>
      <c r="L34" s="11"/>
      <c r="M34" s="11"/>
      <c r="N34" s="11"/>
      <c r="O34" s="11"/>
      <c r="P34" s="11"/>
      <c r="Q34" s="11"/>
      <c r="R34" s="11"/>
      <c r="S34" s="3"/>
    </row>
    <row r="35" spans="1:20" ht="20.100000000000001" customHeight="1">
      <c r="A35" s="120" t="e">
        <f>IF(H37&gt;=93,"A",(IF(H37&gt;=90,"B",(IF(H37&gt;=88,"C",(IF(H37&gt;=86,"D",(IF(H37&gt;=84,"E",(IF(H37&gt;=82,"F",IF(H37&gt;=0,"G"))))))))))))</f>
        <v>#DIV/0!</v>
      </c>
      <c r="B35" s="121" t="e">
        <f t="shared" ref="B35:C37" si="2">IF(A35&gt;=8.1,"A",(IF(A35&gt;=7.65,"B",(IF(A35&gt;=6.75,"C",(IF(A35&gt;=5.85,"D",(IF(A35&gt;=0,"E")))))))))</f>
        <v>#DIV/0!</v>
      </c>
      <c r="C35" s="122" t="e">
        <f t="shared" si="2"/>
        <v>#DIV/0!</v>
      </c>
      <c r="D35" s="118" t="s">
        <v>54</v>
      </c>
      <c r="E35" s="119"/>
      <c r="F35" s="32">
        <v>100</v>
      </c>
      <c r="G35" s="32">
        <v>80</v>
      </c>
      <c r="H35" s="35">
        <v>30</v>
      </c>
      <c r="I35" s="132" t="str">
        <f>IF(K34=" ","Nota Não Atribuida",(IF(K34&gt;18,"Foram Avaliados mais itens do que o necessário",(IF(K34&lt;18,"Não foram avaliados todos os itens",(IF(K34=18,"Avaliação Ok")))))))</f>
        <v>Não foram avaliados todos os itens</v>
      </c>
      <c r="J35" s="133" t="e">
        <f>IF(#REF!="","Nota Não Atribuida",(IF(#REF!&gt;3,"Nota Inválida",(IF(#REF!=2,"Nota Inválida",(IF(#REF!=0,"Avaliação Ok",(IF(#REF!=1,"Avaliação Ok",(IF(#REF!=3,"Avaliação Ok",)))))))))))</f>
        <v>#REF!</v>
      </c>
      <c r="K35" s="133" t="str">
        <f t="shared" ref="K35:M37" si="3">IF(I35="","Nota Não Atribuida",(IF(I35&gt;3,"Nota Inválida",(IF(I35=2,"Nota Inválida",(IF(I35=0,"Avaliação Ok",(IF(I35=1,"Avaliação Ok",(IF(I35=3,"Avaliação Ok",)))))))))))</f>
        <v>Nota Inválida</v>
      </c>
      <c r="L35" s="133" t="e">
        <f t="shared" si="3"/>
        <v>#REF!</v>
      </c>
      <c r="M35" s="134" t="str">
        <f t="shared" si="3"/>
        <v>Nota Inválida</v>
      </c>
      <c r="N35" s="11"/>
      <c r="O35" s="11"/>
      <c r="P35" s="11"/>
      <c r="Q35" s="11"/>
      <c r="R35" s="11"/>
      <c r="S35" s="3"/>
    </row>
    <row r="36" spans="1:20" ht="20.100000000000001" customHeight="1">
      <c r="A36" s="123" t="e">
        <f>IF(#REF!&gt;=8.1,"A",(IF(#REF!&gt;=7.65,"B",(IF(#REF!&gt;=6.75,"C",(IF(#REF!&gt;=5.85,"D",(IF(#REF!&gt;=0,"E")))))))))</f>
        <v>#REF!</v>
      </c>
      <c r="B36" s="124" t="e">
        <f t="shared" si="2"/>
        <v>#REF!</v>
      </c>
      <c r="C36" s="125" t="e">
        <f t="shared" si="2"/>
        <v>#REF!</v>
      </c>
      <c r="D36" s="131" t="s">
        <v>55</v>
      </c>
      <c r="E36" s="141"/>
      <c r="F36" s="36">
        <f>+F35*F34</f>
        <v>0</v>
      </c>
      <c r="G36" s="36">
        <f>+G35*G34</f>
        <v>0</v>
      </c>
      <c r="H36" s="37">
        <f>+H35*H34</f>
        <v>0</v>
      </c>
      <c r="I36" s="135" t="e">
        <f>IF(#REF!="","Nota Não Atribuida",(IF(#REF!&gt;3,"Nota Inválida",(IF(#REF!=2,"Nota Inválida",(IF(#REF!=0,"Avaliação Ok",(IF(#REF!=1,"Avaliação Ok",(IF(#REF!=3,"Avaliação Ok",)))))))))))</f>
        <v>#REF!</v>
      </c>
      <c r="J36" s="136" t="e">
        <f>IF(#REF!="","Nota Não Atribuida",(IF(#REF!&gt;3,"Nota Inválida",(IF(#REF!=2,"Nota Inválida",(IF(#REF!=0,"Avaliação Ok",(IF(#REF!=1,"Avaliação Ok",(IF(#REF!=3,"Avaliação Ok",)))))))))))</f>
        <v>#REF!</v>
      </c>
      <c r="K36" s="136" t="e">
        <f t="shared" si="3"/>
        <v>#REF!</v>
      </c>
      <c r="L36" s="136" t="e">
        <f t="shared" si="3"/>
        <v>#REF!</v>
      </c>
      <c r="M36" s="137" t="e">
        <f t="shared" si="3"/>
        <v>#REF!</v>
      </c>
      <c r="N36" s="11"/>
      <c r="O36" s="11"/>
      <c r="P36" s="11"/>
      <c r="Q36" s="11"/>
      <c r="R36" s="11"/>
    </row>
    <row r="37" spans="1:20" ht="20.100000000000001" customHeight="1" thickBot="1">
      <c r="A37" s="126" t="e">
        <f>IF(#REF!&gt;=8.1,"A",(IF(#REF!&gt;=7.65,"B",(IF(#REF!&gt;=6.75,"C",(IF(#REF!&gt;=5.85,"D",(IF(#REF!&gt;=0,"E")))))))))</f>
        <v>#REF!</v>
      </c>
      <c r="B37" s="127" t="e">
        <f t="shared" si="2"/>
        <v>#REF!</v>
      </c>
      <c r="C37" s="128" t="e">
        <f t="shared" si="2"/>
        <v>#REF!</v>
      </c>
      <c r="D37" s="142" t="s">
        <v>56</v>
      </c>
      <c r="E37" s="143"/>
      <c r="F37" s="38">
        <f>+F36+G36+H36</f>
        <v>0</v>
      </c>
      <c r="G37" s="39" t="s">
        <v>57</v>
      </c>
      <c r="H37" s="40" t="e">
        <f>+F37/(SUM(F34:H34))</f>
        <v>#DIV/0!</v>
      </c>
      <c r="I37" s="138" t="e">
        <f>IF(#REF!="","Nota Não Atribuida",(IF(#REF!&gt;3,"Nota Inválida",(IF(#REF!=2,"Nota Inválida",(IF(#REF!=0,"Avaliação Ok",(IF(#REF!=1,"Avaliação Ok",(IF(#REF!=3,"Avaliação Ok",)))))))))))</f>
        <v>#REF!</v>
      </c>
      <c r="J37" s="139" t="e">
        <f>IF(#REF!="","Nota Não Atribuida",(IF(#REF!&gt;3,"Nota Inválida",(IF(#REF!=2,"Nota Inválida",(IF(#REF!=0,"Avaliação Ok",(IF(#REF!=1,"Avaliação Ok",(IF(#REF!=3,"Avaliação Ok",)))))))))))</f>
        <v>#REF!</v>
      </c>
      <c r="K37" s="139" t="e">
        <f t="shared" si="3"/>
        <v>#REF!</v>
      </c>
      <c r="L37" s="139" t="e">
        <f t="shared" si="3"/>
        <v>#REF!</v>
      </c>
      <c r="M37" s="140" t="e">
        <f t="shared" si="3"/>
        <v>#REF!</v>
      </c>
      <c r="N37" s="11"/>
      <c r="O37" s="41"/>
      <c r="P37" s="41"/>
      <c r="Q37" s="41"/>
      <c r="R37" s="41"/>
      <c r="S37" s="5"/>
    </row>
    <row r="38" spans="1:20" ht="6.75" customHeight="1" thickBot="1">
      <c r="A38" s="11"/>
      <c r="B38" s="11"/>
      <c r="C38" s="11"/>
      <c r="D38" s="11"/>
      <c r="E38" s="11"/>
      <c r="F38" s="11"/>
      <c r="G38" s="15"/>
      <c r="H38" s="15"/>
      <c r="I38" s="16"/>
      <c r="J38" s="16"/>
      <c r="K38" s="13"/>
      <c r="L38" s="11"/>
      <c r="M38" s="11"/>
      <c r="N38" s="11"/>
      <c r="O38" s="11"/>
      <c r="P38" s="11"/>
      <c r="Q38" s="11"/>
      <c r="R38" s="11"/>
    </row>
    <row r="39" spans="1:20" ht="20.100000000000001" customHeight="1" thickBot="1">
      <c r="A39" s="144" t="s">
        <v>87</v>
      </c>
      <c r="B39" s="145"/>
      <c r="C39" s="145"/>
      <c r="D39" s="145"/>
      <c r="E39" s="146"/>
      <c r="F39" s="42">
        <v>4</v>
      </c>
      <c r="G39" s="147" t="s">
        <v>58</v>
      </c>
      <c r="H39" s="148"/>
      <c r="I39" s="148"/>
      <c r="J39" s="148"/>
      <c r="K39" s="148"/>
      <c r="L39" s="149"/>
      <c r="M39" s="43"/>
      <c r="N39" s="11"/>
      <c r="O39" s="44"/>
      <c r="P39" s="44"/>
      <c r="Q39" s="44"/>
      <c r="R39" s="44"/>
      <c r="S39" s="6"/>
      <c r="T39" s="6"/>
    </row>
    <row r="40" spans="1:20" ht="22.5">
      <c r="A40" s="45" t="s">
        <v>59</v>
      </c>
      <c r="B40" s="66" t="s">
        <v>60</v>
      </c>
      <c r="C40" s="66"/>
      <c r="D40" s="66"/>
      <c r="E40" s="46" t="s">
        <v>61</v>
      </c>
      <c r="F40" s="47"/>
      <c r="G40" s="11"/>
      <c r="H40" s="48"/>
      <c r="I40" s="16"/>
      <c r="J40" s="16"/>
      <c r="K40" s="13"/>
      <c r="L40" s="11"/>
      <c r="M40" s="11"/>
      <c r="N40" s="11"/>
      <c r="O40" s="44"/>
      <c r="P40" s="44"/>
      <c r="Q40" s="44"/>
      <c r="R40" s="44"/>
      <c r="S40" s="6"/>
      <c r="T40" s="6"/>
    </row>
    <row r="41" spans="1:20">
      <c r="A41" s="49" t="s">
        <v>3</v>
      </c>
      <c r="B41" s="67" t="s">
        <v>62</v>
      </c>
      <c r="C41" s="67"/>
      <c r="D41" s="67"/>
      <c r="E41" s="50">
        <v>1</v>
      </c>
      <c r="F41" s="51"/>
      <c r="G41" s="11"/>
      <c r="H41" s="11"/>
      <c r="I41" s="11"/>
      <c r="J41" s="52"/>
      <c r="K41" s="11"/>
      <c r="L41" s="11"/>
      <c r="M41" s="13"/>
      <c r="N41" s="11"/>
      <c r="O41" s="44"/>
      <c r="P41" s="44"/>
      <c r="Q41" s="44"/>
      <c r="R41" s="44"/>
      <c r="S41" s="6"/>
      <c r="T41" s="6"/>
    </row>
    <row r="42" spans="1:20" ht="12.75" thickBot="1">
      <c r="A42" s="49" t="s">
        <v>4</v>
      </c>
      <c r="B42" s="67" t="s">
        <v>63</v>
      </c>
      <c r="C42" s="67"/>
      <c r="D42" s="67"/>
      <c r="E42" s="50">
        <v>0.98</v>
      </c>
      <c r="F42" s="51"/>
      <c r="G42" s="11"/>
      <c r="H42" s="11"/>
      <c r="I42" s="11"/>
      <c r="J42" s="52"/>
      <c r="K42" s="11"/>
      <c r="L42" s="11"/>
      <c r="M42" s="11"/>
      <c r="N42" s="11"/>
      <c r="O42" s="44"/>
      <c r="P42" s="44"/>
      <c r="Q42" s="44"/>
      <c r="R42" s="44"/>
      <c r="S42" s="6"/>
      <c r="T42" s="6"/>
    </row>
    <row r="43" spans="1:20" ht="12.75" thickBot="1">
      <c r="A43" s="49" t="s">
        <v>5</v>
      </c>
      <c r="B43" s="67" t="s">
        <v>65</v>
      </c>
      <c r="C43" s="67"/>
      <c r="D43" s="67"/>
      <c r="E43" s="53">
        <v>0.96</v>
      </c>
      <c r="F43" s="51"/>
      <c r="G43" s="69" t="s">
        <v>88</v>
      </c>
      <c r="H43" s="70"/>
      <c r="I43" s="71"/>
      <c r="J43" s="52"/>
      <c r="K43" s="72"/>
      <c r="L43" s="73"/>
      <c r="M43" s="11"/>
      <c r="N43" s="11"/>
      <c r="O43" s="44"/>
      <c r="P43" s="44"/>
      <c r="Q43" s="44"/>
      <c r="R43" s="44"/>
      <c r="S43" s="6"/>
      <c r="T43" s="6"/>
    </row>
    <row r="44" spans="1:20" ht="12.75" thickBot="1">
      <c r="A44" s="49" t="s">
        <v>6</v>
      </c>
      <c r="B44" s="67" t="s">
        <v>67</v>
      </c>
      <c r="C44" s="67"/>
      <c r="D44" s="67"/>
      <c r="E44" s="53">
        <v>0.94</v>
      </c>
      <c r="F44" s="51"/>
      <c r="G44" s="69" t="s">
        <v>77</v>
      </c>
      <c r="H44" s="70"/>
      <c r="I44" s="71"/>
      <c r="J44" s="16"/>
      <c r="K44" s="72"/>
      <c r="L44" s="73"/>
      <c r="M44" s="11"/>
      <c r="N44" s="11"/>
      <c r="O44" s="44"/>
      <c r="P44" s="44"/>
      <c r="Q44" s="44"/>
      <c r="R44" s="44"/>
      <c r="S44" s="6"/>
      <c r="T44" s="6"/>
    </row>
    <row r="45" spans="1:20">
      <c r="A45" s="49" t="s">
        <v>7</v>
      </c>
      <c r="B45" s="67" t="s">
        <v>68</v>
      </c>
      <c r="C45" s="67"/>
      <c r="D45" s="67"/>
      <c r="E45" s="53">
        <v>0.92</v>
      </c>
      <c r="F45" s="51"/>
      <c r="G45" s="69" t="s">
        <v>89</v>
      </c>
      <c r="H45" s="70"/>
      <c r="I45" s="71"/>
      <c r="J45" s="16"/>
      <c r="K45" s="72">
        <f>+K44+K43</f>
        <v>0</v>
      </c>
      <c r="L45" s="73"/>
      <c r="M45" s="11"/>
      <c r="N45" s="11"/>
      <c r="O45" s="44"/>
      <c r="P45" s="44"/>
      <c r="Q45" s="44"/>
      <c r="R45" s="44"/>
      <c r="S45" s="6"/>
      <c r="T45" s="6"/>
    </row>
    <row r="46" spans="1:20">
      <c r="A46" s="49" t="s">
        <v>8</v>
      </c>
      <c r="B46" s="67" t="s">
        <v>69</v>
      </c>
      <c r="C46" s="67"/>
      <c r="D46" s="67"/>
      <c r="E46" s="53">
        <v>0.9</v>
      </c>
      <c r="F46" s="51"/>
      <c r="G46" s="81" t="s">
        <v>64</v>
      </c>
      <c r="H46" s="82"/>
      <c r="I46" s="83"/>
      <c r="J46" s="16"/>
      <c r="K46" s="84" t="e">
        <f>IF(A35="A",1,(IF(A35="B",0.98,(IF(A35="C",0.96,(IF(A35="D",0.94,(IF(A35="E",0.92,(IF(A35="F",0.9,(IF(A35="G",0.88,"Nota Invalida")))))))))))))</f>
        <v>#DIV/0!</v>
      </c>
      <c r="L46" s="85"/>
      <c r="M46" s="11"/>
      <c r="N46" s="11"/>
      <c r="O46" s="44"/>
      <c r="P46" s="44"/>
      <c r="Q46" s="44"/>
      <c r="R46" s="44"/>
      <c r="S46" s="6"/>
      <c r="T46" s="6"/>
    </row>
    <row r="47" spans="1:20" ht="12.75" thickBot="1">
      <c r="A47" s="54" t="s">
        <v>9</v>
      </c>
      <c r="B47" s="111" t="s">
        <v>70</v>
      </c>
      <c r="C47" s="111"/>
      <c r="D47" s="111"/>
      <c r="E47" s="55">
        <v>0.88</v>
      </c>
      <c r="F47" s="51"/>
      <c r="G47" s="100" t="s">
        <v>66</v>
      </c>
      <c r="H47" s="101"/>
      <c r="I47" s="102"/>
      <c r="J47" s="16"/>
      <c r="K47" s="103" t="e">
        <f>+K45*(K46)</f>
        <v>#DIV/0!</v>
      </c>
      <c r="L47" s="104"/>
      <c r="M47" s="11"/>
      <c r="N47" s="11"/>
      <c r="O47" s="44"/>
      <c r="P47" s="44"/>
      <c r="Q47" s="44"/>
      <c r="R47" s="44"/>
      <c r="S47" s="6"/>
      <c r="T47" s="6"/>
    </row>
    <row r="48" spans="1:20" ht="20.100000000000001" customHeight="1" thickBot="1">
      <c r="A48" s="15"/>
      <c r="B48" s="15"/>
      <c r="C48" s="15"/>
      <c r="D48" s="68"/>
      <c r="E48" s="68"/>
      <c r="F48" s="56"/>
      <c r="G48" s="57"/>
      <c r="H48" s="57"/>
      <c r="I48" s="15"/>
      <c r="J48" s="16"/>
      <c r="K48" s="15"/>
      <c r="L48" s="58"/>
      <c r="M48" s="59" t="s">
        <v>71</v>
      </c>
      <c r="N48" s="11"/>
      <c r="O48" s="80"/>
      <c r="P48" s="15"/>
      <c r="Q48" s="60"/>
      <c r="R48" s="15"/>
      <c r="S48" s="2"/>
      <c r="T48" s="2"/>
    </row>
    <row r="49" spans="1:20" ht="20.25" customHeight="1" thickBot="1">
      <c r="A49" s="105" t="s">
        <v>72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7"/>
      <c r="N49" s="11"/>
      <c r="O49" s="80"/>
      <c r="P49" s="15"/>
      <c r="Q49" s="60"/>
      <c r="R49" s="15"/>
      <c r="S49" s="2"/>
      <c r="T49" s="2"/>
    </row>
    <row r="50" spans="1:20" ht="36" customHeight="1" thickBot="1">
      <c r="A50" s="108" t="s">
        <v>73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10"/>
      <c r="N50" s="11"/>
      <c r="O50" s="80"/>
      <c r="P50" s="15"/>
      <c r="Q50" s="60"/>
      <c r="R50" s="15"/>
      <c r="S50" s="2"/>
      <c r="T50" s="2"/>
    </row>
    <row r="51" spans="1:20" ht="20.100000000000001" customHeight="1">
      <c r="A51" s="74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11"/>
      <c r="O51" s="15"/>
      <c r="P51" s="15"/>
      <c r="Q51" s="15"/>
      <c r="R51" s="15"/>
      <c r="S51" s="2"/>
      <c r="T51" s="2"/>
    </row>
    <row r="52" spans="1:20" ht="20.100000000000001" customHeight="1">
      <c r="A52" s="77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9"/>
      <c r="N52" s="11"/>
      <c r="O52" s="15"/>
      <c r="P52" s="68"/>
      <c r="Q52" s="68"/>
      <c r="R52" s="48"/>
      <c r="S52" s="7"/>
      <c r="T52" s="7"/>
    </row>
    <row r="53" spans="1:20" ht="20.100000000000001" customHeight="1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9"/>
      <c r="N53" s="11"/>
      <c r="O53" s="15"/>
      <c r="P53" s="68"/>
      <c r="Q53" s="68"/>
      <c r="R53" s="48"/>
      <c r="S53" s="7"/>
      <c r="T53" s="7"/>
    </row>
    <row r="54" spans="1:20" ht="20.100000000000001" customHeight="1">
      <c r="A54" s="77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9"/>
      <c r="N54" s="11"/>
      <c r="O54" s="15"/>
      <c r="P54" s="68"/>
      <c r="Q54" s="68"/>
      <c r="R54" s="56"/>
      <c r="S54" s="8"/>
      <c r="T54" s="8"/>
    </row>
    <row r="55" spans="1:20" ht="20.100000000000001" customHeight="1">
      <c r="A55" s="77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9"/>
      <c r="N55" s="11"/>
      <c r="O55" s="44"/>
      <c r="P55" s="44"/>
      <c r="Q55" s="44"/>
      <c r="R55" s="44"/>
      <c r="S55" s="6"/>
      <c r="T55" s="6"/>
    </row>
    <row r="56" spans="1:20" ht="20.100000000000001" customHeight="1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9"/>
      <c r="N56" s="11"/>
      <c r="O56" s="11"/>
      <c r="P56" s="11"/>
      <c r="Q56" s="11"/>
      <c r="R56" s="11"/>
    </row>
    <row r="57" spans="1:20" ht="20.100000000000001" customHeight="1">
      <c r="A57" s="77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9"/>
      <c r="N57" s="61"/>
      <c r="O57" s="11"/>
      <c r="P57" s="11"/>
      <c r="Q57" s="11"/>
      <c r="R57" s="11"/>
    </row>
    <row r="58" spans="1:20" ht="20.100000000000001" customHeight="1">
      <c r="A58" s="77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9"/>
      <c r="N58" s="11"/>
      <c r="O58" s="11"/>
      <c r="P58" s="11"/>
      <c r="Q58" s="11"/>
      <c r="R58" s="11"/>
    </row>
    <row r="59" spans="1:20" ht="15" customHeight="1">
      <c r="A59" s="77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9"/>
      <c r="N59" s="11"/>
      <c r="O59" s="11"/>
      <c r="P59" s="11"/>
      <c r="Q59" s="11"/>
      <c r="R59" s="11"/>
    </row>
    <row r="60" spans="1:20" ht="15" customHeight="1">
      <c r="A60" s="77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9"/>
      <c r="N60" s="11"/>
      <c r="O60" s="11"/>
      <c r="P60" s="11"/>
      <c r="Q60" s="11"/>
      <c r="R60" s="11"/>
    </row>
    <row r="61" spans="1:20" ht="15" customHeight="1">
      <c r="A61" s="77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9"/>
      <c r="N61" s="11"/>
      <c r="O61" s="11"/>
      <c r="P61" s="11"/>
      <c r="Q61" s="11"/>
      <c r="R61" s="11"/>
    </row>
    <row r="62" spans="1:20" ht="15" customHeight="1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9"/>
      <c r="N62" s="11"/>
      <c r="O62" s="11"/>
      <c r="P62" s="11"/>
      <c r="Q62" s="11"/>
      <c r="R62" s="11"/>
    </row>
    <row r="63" spans="1:20" ht="15" customHeight="1">
      <c r="A63" s="77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9"/>
      <c r="N63" s="11"/>
      <c r="O63" s="11"/>
      <c r="P63" s="11"/>
      <c r="Q63" s="11"/>
      <c r="R63" s="11"/>
    </row>
    <row r="64" spans="1:20" ht="15" customHeight="1">
      <c r="A64" s="77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9"/>
      <c r="N64" s="11"/>
      <c r="O64" s="11"/>
      <c r="P64" s="11"/>
      <c r="Q64" s="11"/>
      <c r="R64" s="11"/>
    </row>
    <row r="65" spans="1:18" ht="15" customHeight="1">
      <c r="A65" s="77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9"/>
      <c r="N65" s="11"/>
      <c r="O65" s="11"/>
      <c r="P65" s="11"/>
      <c r="Q65" s="11"/>
      <c r="R65" s="11"/>
    </row>
    <row r="66" spans="1:18" ht="15" customHeight="1">
      <c r="A66" s="77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9"/>
      <c r="N66" s="11"/>
      <c r="O66" s="11"/>
      <c r="P66" s="11"/>
      <c r="Q66" s="11"/>
      <c r="R66" s="11"/>
    </row>
    <row r="67" spans="1:18" ht="15" customHeight="1">
      <c r="A67" s="77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9"/>
      <c r="N67" s="11"/>
      <c r="O67" s="11"/>
      <c r="P67" s="11"/>
      <c r="Q67" s="11"/>
      <c r="R67" s="11"/>
    </row>
    <row r="68" spans="1:18" ht="15" customHeight="1">
      <c r="A68" s="77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9"/>
      <c r="N68" s="11"/>
      <c r="O68" s="11"/>
      <c r="P68" s="11"/>
      <c r="Q68" s="11"/>
      <c r="R68" s="11"/>
    </row>
    <row r="69" spans="1:18" ht="15" customHeight="1">
      <c r="A69" s="77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9"/>
      <c r="N69" s="11"/>
      <c r="O69" s="11"/>
      <c r="P69" s="11"/>
      <c r="Q69" s="11"/>
      <c r="R69" s="11"/>
    </row>
    <row r="70" spans="1:18" ht="15" customHeight="1">
      <c r="A70" s="77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9"/>
      <c r="N70" s="11"/>
      <c r="O70" s="11"/>
      <c r="P70" s="11"/>
      <c r="Q70" s="11"/>
      <c r="R70" s="11"/>
    </row>
    <row r="71" spans="1:18" ht="15" customHeight="1">
      <c r="A71" s="77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9"/>
      <c r="N71" s="11"/>
      <c r="O71" s="11"/>
      <c r="P71" s="11"/>
      <c r="Q71" s="11"/>
      <c r="R71" s="11"/>
    </row>
    <row r="72" spans="1:18" ht="15" customHeight="1">
      <c r="A72" s="77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9"/>
      <c r="N72" s="11"/>
      <c r="O72" s="11"/>
      <c r="P72" s="11"/>
      <c r="Q72" s="11"/>
      <c r="R72" s="11"/>
    </row>
    <row r="73" spans="1:18" ht="15" customHeight="1">
      <c r="A73" s="77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9"/>
      <c r="N73" s="11"/>
      <c r="O73" s="11"/>
      <c r="P73" s="11"/>
      <c r="Q73" s="11"/>
      <c r="R73" s="11"/>
    </row>
    <row r="74" spans="1:18" ht="15" customHeight="1">
      <c r="A74" s="77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9"/>
      <c r="N74" s="11"/>
      <c r="O74" s="11"/>
      <c r="P74" s="11"/>
      <c r="Q74" s="11"/>
      <c r="R74" s="11"/>
    </row>
    <row r="75" spans="1:18" ht="15" customHeight="1">
      <c r="A75" s="77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9"/>
      <c r="N75" s="11"/>
      <c r="O75" s="11"/>
      <c r="P75" s="11"/>
      <c r="Q75" s="11"/>
      <c r="R75" s="11"/>
    </row>
    <row r="76" spans="1:18" ht="15" customHeight="1">
      <c r="A76" s="77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9"/>
      <c r="N76" s="11"/>
      <c r="O76" s="11"/>
      <c r="P76" s="11"/>
      <c r="Q76" s="11"/>
      <c r="R76" s="11"/>
    </row>
    <row r="77" spans="1:18" ht="15" customHeight="1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9"/>
      <c r="N77" s="11"/>
      <c r="O77" s="11"/>
      <c r="P77" s="11"/>
      <c r="Q77" s="11"/>
      <c r="R77" s="11"/>
    </row>
    <row r="78" spans="1:18" ht="15" customHeight="1">
      <c r="A78" s="77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9"/>
      <c r="N78" s="11"/>
      <c r="O78" s="11"/>
      <c r="P78" s="11"/>
      <c r="Q78" s="11"/>
      <c r="R78" s="11"/>
    </row>
    <row r="79" spans="1:18" ht="15" customHeight="1">
      <c r="A79" s="77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9"/>
      <c r="N79" s="11"/>
      <c r="O79" s="11"/>
      <c r="P79" s="11"/>
      <c r="Q79" s="11"/>
      <c r="R79" s="11"/>
    </row>
    <row r="80" spans="1:18" ht="15" customHeight="1">
      <c r="A80" s="77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9"/>
      <c r="N80" s="11"/>
      <c r="O80" s="11"/>
      <c r="P80" s="11"/>
      <c r="Q80" s="11"/>
      <c r="R80" s="11"/>
    </row>
    <row r="81" spans="1:18" ht="15" customHeight="1">
      <c r="A81" s="77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9"/>
      <c r="N81" s="11"/>
      <c r="O81" s="11"/>
      <c r="P81" s="11"/>
      <c r="Q81" s="11"/>
      <c r="R81" s="11"/>
    </row>
    <row r="82" spans="1:18" ht="15" customHeight="1">
      <c r="A82" s="77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9"/>
      <c r="N82" s="11"/>
      <c r="O82" s="11"/>
      <c r="P82" s="11"/>
      <c r="Q82" s="11"/>
      <c r="R82" s="11"/>
    </row>
    <row r="83" spans="1:18" ht="15" customHeight="1">
      <c r="A83" s="77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9"/>
      <c r="N83" s="11"/>
      <c r="O83" s="11"/>
      <c r="P83" s="11"/>
      <c r="Q83" s="11"/>
      <c r="R83" s="11"/>
    </row>
    <row r="84" spans="1:18" ht="15" customHeight="1">
      <c r="A84" s="77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9"/>
      <c r="N84" s="11"/>
      <c r="O84" s="11"/>
      <c r="P84" s="11"/>
      <c r="Q84" s="11"/>
      <c r="R84" s="11"/>
    </row>
    <row r="85" spans="1:18" ht="15" customHeight="1">
      <c r="A85" s="77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9"/>
      <c r="N85" s="11"/>
      <c r="O85" s="11"/>
      <c r="P85" s="11"/>
      <c r="Q85" s="11"/>
      <c r="R85" s="11"/>
    </row>
    <row r="86" spans="1:18" ht="15" customHeight="1">
      <c r="A86" s="77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9"/>
      <c r="N86" s="11"/>
      <c r="O86" s="11"/>
      <c r="P86" s="11"/>
      <c r="Q86" s="11"/>
      <c r="R86" s="11"/>
    </row>
    <row r="87" spans="1:18" ht="15" customHeight="1">
      <c r="A87" s="77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9"/>
      <c r="N87" s="11"/>
      <c r="O87" s="11"/>
      <c r="P87" s="11"/>
      <c r="Q87" s="11"/>
      <c r="R87" s="11"/>
    </row>
    <row r="88" spans="1:18" ht="15" customHeight="1">
      <c r="A88" s="77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9"/>
      <c r="N88" s="11"/>
      <c r="O88" s="11"/>
      <c r="P88" s="11"/>
      <c r="Q88" s="11"/>
      <c r="R88" s="11"/>
    </row>
    <row r="89" spans="1:18" ht="15" customHeight="1">
      <c r="A89" s="77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9"/>
      <c r="N89" s="11"/>
      <c r="O89" s="11"/>
      <c r="P89" s="11"/>
      <c r="Q89" s="11"/>
      <c r="R89" s="11"/>
    </row>
    <row r="90" spans="1:18" ht="15" customHeight="1">
      <c r="A90" s="77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9"/>
      <c r="N90" s="11"/>
      <c r="O90" s="11"/>
      <c r="P90" s="11"/>
      <c r="Q90" s="11"/>
      <c r="R90" s="11"/>
    </row>
    <row r="91" spans="1:18" ht="15" customHeight="1">
      <c r="A91" s="77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9"/>
      <c r="N91" s="11"/>
      <c r="O91" s="11"/>
      <c r="P91" s="11"/>
      <c r="Q91" s="11"/>
      <c r="R91" s="11"/>
    </row>
    <row r="92" spans="1:18" ht="15" customHeight="1">
      <c r="A92" s="77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9"/>
      <c r="N92" s="11"/>
      <c r="O92" s="11"/>
      <c r="P92" s="11"/>
      <c r="Q92" s="11"/>
      <c r="R92" s="11"/>
    </row>
    <row r="93" spans="1:18" ht="15" customHeight="1">
      <c r="A93" s="77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9"/>
      <c r="N93" s="11"/>
      <c r="O93" s="11"/>
      <c r="P93" s="11"/>
      <c r="Q93" s="11"/>
      <c r="R93" s="11"/>
    </row>
    <row r="94" spans="1:18" ht="15" customHeight="1">
      <c r="A94" s="77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9"/>
      <c r="N94" s="11"/>
      <c r="O94" s="11"/>
      <c r="P94" s="11"/>
      <c r="Q94" s="11"/>
      <c r="R94" s="11"/>
    </row>
    <row r="95" spans="1:18" ht="15" customHeight="1">
      <c r="A95" s="77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9"/>
      <c r="N95" s="11"/>
      <c r="O95" s="11"/>
      <c r="P95" s="11"/>
      <c r="Q95" s="11"/>
      <c r="R95" s="11"/>
    </row>
    <row r="96" spans="1:18" ht="15" customHeight="1">
      <c r="A96" s="77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9"/>
      <c r="N96" s="11"/>
      <c r="O96" s="11"/>
      <c r="P96" s="11"/>
      <c r="Q96" s="11"/>
      <c r="R96" s="11"/>
    </row>
    <row r="97" spans="1:18" ht="15" customHeight="1">
      <c r="A97" s="77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9"/>
      <c r="N97" s="11"/>
      <c r="O97" s="11"/>
      <c r="P97" s="11"/>
      <c r="Q97" s="11"/>
      <c r="R97" s="11"/>
    </row>
    <row r="98" spans="1:18" ht="15" customHeight="1">
      <c r="A98" s="77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9"/>
      <c r="N98" s="11"/>
      <c r="O98" s="11"/>
      <c r="P98" s="11"/>
      <c r="Q98" s="11"/>
      <c r="R98" s="11"/>
    </row>
    <row r="99" spans="1:18" ht="15" customHeight="1">
      <c r="A99" s="77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9"/>
      <c r="N99" s="11"/>
      <c r="O99" s="11"/>
      <c r="P99" s="11"/>
      <c r="Q99" s="11"/>
      <c r="R99" s="11"/>
    </row>
    <row r="100" spans="1:18" ht="15" customHeight="1">
      <c r="A100" s="77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9"/>
      <c r="N100" s="11"/>
      <c r="O100" s="11"/>
      <c r="P100" s="11"/>
      <c r="Q100" s="11"/>
      <c r="R100" s="11"/>
    </row>
    <row r="101" spans="1:18" ht="15" customHeigh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9"/>
      <c r="N101" s="11"/>
      <c r="O101" s="11"/>
      <c r="P101" s="11"/>
      <c r="Q101" s="11"/>
      <c r="R101" s="11"/>
    </row>
    <row r="102" spans="1:18" ht="15" customHeight="1">
      <c r="A102" s="77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9"/>
      <c r="N102" s="11"/>
      <c r="O102" s="62"/>
      <c r="P102" s="11"/>
      <c r="Q102" s="11"/>
      <c r="R102" s="11"/>
    </row>
    <row r="103" spans="1:18" ht="15" customHeight="1">
      <c r="A103" s="77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9"/>
      <c r="N103" s="11"/>
      <c r="O103" s="11"/>
      <c r="P103" s="11"/>
      <c r="Q103" s="11"/>
      <c r="R103" s="11"/>
    </row>
    <row r="104" spans="1:18" ht="15" customHeight="1" thickBot="1">
      <c r="A104" s="77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9"/>
      <c r="N104" s="11"/>
      <c r="O104" s="11"/>
      <c r="P104" s="11"/>
      <c r="Q104" s="11"/>
      <c r="R104" s="11"/>
    </row>
    <row r="105" spans="1:18" ht="15" customHeight="1">
      <c r="A105" s="112" t="s">
        <v>78</v>
      </c>
      <c r="B105" s="113"/>
      <c r="C105" s="113"/>
      <c r="D105" s="113"/>
      <c r="E105" s="113"/>
      <c r="F105" s="114"/>
      <c r="G105" s="112" t="s">
        <v>74</v>
      </c>
      <c r="H105" s="113"/>
      <c r="I105" s="113"/>
      <c r="J105" s="113"/>
      <c r="K105" s="113"/>
      <c r="L105" s="113"/>
      <c r="M105" s="114"/>
      <c r="N105" s="11"/>
      <c r="O105" s="11"/>
      <c r="P105" s="11"/>
      <c r="Q105" s="11"/>
      <c r="R105" s="11"/>
    </row>
    <row r="106" spans="1:18" ht="15" customHeight="1">
      <c r="A106" s="86" t="s">
        <v>20</v>
      </c>
      <c r="B106" s="87"/>
      <c r="C106" s="87"/>
      <c r="D106" s="87"/>
      <c r="E106" s="87" t="s">
        <v>21</v>
      </c>
      <c r="F106" s="90"/>
      <c r="G106" s="92" t="s">
        <v>20</v>
      </c>
      <c r="H106" s="93"/>
      <c r="I106" s="93"/>
      <c r="J106" s="93"/>
      <c r="K106" s="94"/>
      <c r="L106" s="98" t="s">
        <v>21</v>
      </c>
      <c r="M106" s="99"/>
      <c r="N106" s="11"/>
      <c r="O106" s="11"/>
      <c r="P106" s="11"/>
      <c r="Q106" s="11"/>
      <c r="R106" s="11"/>
    </row>
    <row r="107" spans="1:18" ht="45.75" customHeight="1">
      <c r="A107" s="86"/>
      <c r="B107" s="87"/>
      <c r="C107" s="87"/>
      <c r="D107" s="87"/>
      <c r="E107" s="87"/>
      <c r="F107" s="90"/>
      <c r="G107" s="92"/>
      <c r="H107" s="93"/>
      <c r="I107" s="93"/>
      <c r="J107" s="93"/>
      <c r="K107" s="94"/>
      <c r="L107" s="87"/>
      <c r="M107" s="90"/>
      <c r="N107" s="11"/>
      <c r="O107" s="11"/>
      <c r="P107" s="11"/>
      <c r="Q107" s="11"/>
      <c r="R107" s="11"/>
    </row>
    <row r="108" spans="1:18" ht="15" customHeight="1" thickBot="1">
      <c r="A108" s="88"/>
      <c r="B108" s="89"/>
      <c r="C108" s="89"/>
      <c r="D108" s="89"/>
      <c r="E108" s="89"/>
      <c r="F108" s="91"/>
      <c r="G108" s="95"/>
      <c r="H108" s="96"/>
      <c r="I108" s="96"/>
      <c r="J108" s="96"/>
      <c r="K108" s="97"/>
      <c r="L108" s="89"/>
      <c r="M108" s="91"/>
      <c r="N108" s="11"/>
      <c r="O108" s="11"/>
      <c r="P108" s="11"/>
      <c r="Q108" s="11"/>
      <c r="R108" s="11"/>
    </row>
    <row r="109" spans="1:18" ht="15" customHeight="1" thickBot="1">
      <c r="A109" s="63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5" t="s">
        <v>75</v>
      </c>
      <c r="N109" s="11"/>
      <c r="O109" s="11"/>
      <c r="P109" s="11"/>
      <c r="Q109" s="11"/>
      <c r="R109" s="11"/>
    </row>
    <row r="110" spans="1:18" ht="1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1:18" ht="1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8" ht="1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1:13" ht="1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ht="1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ht="1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ht="1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ht="1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ht="1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ht="1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ht="1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ht="1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ht="1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ht="1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>
      <c r="A125" s="6"/>
      <c r="B125" s="6"/>
      <c r="C125" s="6"/>
      <c r="D125" s="6"/>
      <c r="E125" s="6"/>
      <c r="F125" s="6"/>
      <c r="G125" s="6"/>
      <c r="H125" s="6"/>
      <c r="I125" s="6"/>
      <c r="K125" s="6"/>
      <c r="L125" s="6"/>
      <c r="M125" s="6"/>
    </row>
  </sheetData>
  <mergeCells count="97">
    <mergeCell ref="B22:E22"/>
    <mergeCell ref="B23:E23"/>
    <mergeCell ref="A1:A2"/>
    <mergeCell ref="A4:M4"/>
    <mergeCell ref="A10:M10"/>
    <mergeCell ref="A7:B7"/>
    <mergeCell ref="C7:M7"/>
    <mergeCell ref="A9:B9"/>
    <mergeCell ref="C9:D9"/>
    <mergeCell ref="I9:J9"/>
    <mergeCell ref="K9:M9"/>
    <mergeCell ref="A19:E19"/>
    <mergeCell ref="B20:E20"/>
    <mergeCell ref="B1:M2"/>
    <mergeCell ref="N22:R22"/>
    <mergeCell ref="M12:M21"/>
    <mergeCell ref="B13:E13"/>
    <mergeCell ref="N13:R13"/>
    <mergeCell ref="A14:E14"/>
    <mergeCell ref="B15:E15"/>
    <mergeCell ref="N15:R15"/>
    <mergeCell ref="B16:E16"/>
    <mergeCell ref="N16:R16"/>
    <mergeCell ref="B17:E17"/>
    <mergeCell ref="N17:R17"/>
    <mergeCell ref="A12:E12"/>
    <mergeCell ref="K12:K21"/>
    <mergeCell ref="L12:L21"/>
    <mergeCell ref="B18:E18"/>
    <mergeCell ref="N18:R18"/>
    <mergeCell ref="N20:R20"/>
    <mergeCell ref="A21:E21"/>
    <mergeCell ref="B33:E33"/>
    <mergeCell ref="N33:R33"/>
    <mergeCell ref="N26:R26"/>
    <mergeCell ref="B27:E27"/>
    <mergeCell ref="N27:R27"/>
    <mergeCell ref="B28:E28"/>
    <mergeCell ref="N28:R28"/>
    <mergeCell ref="B29:E29"/>
    <mergeCell ref="N29:R29"/>
    <mergeCell ref="N30:R30"/>
    <mergeCell ref="B31:E31"/>
    <mergeCell ref="N31:R31"/>
    <mergeCell ref="B32:E32"/>
    <mergeCell ref="N24:R24"/>
    <mergeCell ref="N25:R25"/>
    <mergeCell ref="B26:E26"/>
    <mergeCell ref="N32:R32"/>
    <mergeCell ref="K23:K32"/>
    <mergeCell ref="L23:L32"/>
    <mergeCell ref="M23:M32"/>
    <mergeCell ref="N23:R23"/>
    <mergeCell ref="B30:E30"/>
    <mergeCell ref="B24:E24"/>
    <mergeCell ref="I35:M37"/>
    <mergeCell ref="D36:E36"/>
    <mergeCell ref="D37:E37"/>
    <mergeCell ref="A39:E39"/>
    <mergeCell ref="G39:L39"/>
    <mergeCell ref="A34:C34"/>
    <mergeCell ref="D34:E34"/>
    <mergeCell ref="A35:C37"/>
    <mergeCell ref="D35:E35"/>
    <mergeCell ref="B25:E25"/>
    <mergeCell ref="A106:D108"/>
    <mergeCell ref="E106:F108"/>
    <mergeCell ref="G106:K108"/>
    <mergeCell ref="L106:M108"/>
    <mergeCell ref="G47:I47"/>
    <mergeCell ref="K47:L47"/>
    <mergeCell ref="D48:E48"/>
    <mergeCell ref="A49:M49"/>
    <mergeCell ref="A50:M50"/>
    <mergeCell ref="B47:D47"/>
    <mergeCell ref="A105:F105"/>
    <mergeCell ref="G105:M105"/>
    <mergeCell ref="P53:Q53"/>
    <mergeCell ref="P54:Q54"/>
    <mergeCell ref="A51:M104"/>
    <mergeCell ref="O48:O50"/>
    <mergeCell ref="B46:D46"/>
    <mergeCell ref="G46:I46"/>
    <mergeCell ref="K46:L46"/>
    <mergeCell ref="B40:D40"/>
    <mergeCell ref="B41:D41"/>
    <mergeCell ref="B42:D42"/>
    <mergeCell ref="B43:D43"/>
    <mergeCell ref="P52:Q52"/>
    <mergeCell ref="G44:I44"/>
    <mergeCell ref="K44:L44"/>
    <mergeCell ref="G43:I43"/>
    <mergeCell ref="B44:D44"/>
    <mergeCell ref="G45:I45"/>
    <mergeCell ref="K45:L45"/>
    <mergeCell ref="B45:D45"/>
    <mergeCell ref="K43:L43"/>
  </mergeCells>
  <conditionalFormatting sqref="O37">
    <cfRule type="cellIs" dxfId="9" priority="9" stopIfTrue="1" operator="equal">
      <formula>"Avaliação Ok"</formula>
    </cfRule>
    <cfRule type="cellIs" dxfId="8" priority="10" stopIfTrue="1" operator="equal">
      <formula>"Nota Não Atribuida"</formula>
    </cfRule>
  </conditionalFormatting>
  <conditionalFormatting sqref="O37:S37">
    <cfRule type="cellIs" dxfId="7" priority="8" stopIfTrue="1" operator="equal">
      <formula>"Nota Inválida"</formula>
    </cfRule>
  </conditionalFormatting>
  <conditionalFormatting sqref="N13 N15:N18 N20 N22:N33">
    <cfRule type="containsText" dxfId="6" priority="5" stopIfTrue="1" operator="containsText" text="Mais de uma Nota Atribuida na linha. Verifique">
      <formula>NOT(ISERROR(SEARCH("Mais de uma Nota Atribuida na linha. Verifique",N13)))</formula>
    </cfRule>
    <cfRule type="containsText" dxfId="5" priority="6" stopIfTrue="1" operator="containsText" text="Favor Avaliar Linha">
      <formula>NOT(ISERROR(SEARCH("Favor Avaliar Linha",N13)))</formula>
    </cfRule>
    <cfRule type="containsText" dxfId="4" priority="7" stopIfTrue="1" operator="containsText" text="OK">
      <formula>NOT(ISERROR(SEARCH("OK",N13)))</formula>
    </cfRule>
  </conditionalFormatting>
  <conditionalFormatting sqref="I35:M37">
    <cfRule type="cellIs" dxfId="3" priority="1" stopIfTrue="1" operator="equal">
      <formula>"Avaliação Ok"</formula>
    </cfRule>
    <cfRule type="cellIs" dxfId="2" priority="2" stopIfTrue="1" operator="equal">
      <formula>"Não foram avaliados todos os itens"</formula>
    </cfRule>
    <cfRule type="cellIs" dxfId="1" priority="3" stopIfTrue="1" operator="equal">
      <formula>"Foram Avaliados mais itens do que o necessário"</formula>
    </cfRule>
    <cfRule type="containsText" dxfId="0" priority="4" stopIfTrue="1" operator="containsText" text="Nota Não Atribuida">
      <formula>NOT(ISERROR(SEARCH("Nota Não Atribuida",I35)))</formula>
    </cfRule>
  </conditionalFormatting>
  <dataValidations count="1">
    <dataValidation type="list" allowBlank="1" showInputMessage="1" showErrorMessage="1" sqref="WVN983048:WVP983048 WLR983048:WLT983048 WBV983048:WBX983048 VRZ983048:VSB983048 VID983048:VIF983048 UYH983048:UYJ983048 UOL983048:UON983048 UEP983048:UER983048 TUT983048:TUV983048 TKX983048:TKZ983048 TBB983048:TBD983048 SRF983048:SRH983048 SHJ983048:SHL983048 RXN983048:RXP983048 RNR983048:RNT983048 RDV983048:RDX983048 QTZ983048:QUB983048 QKD983048:QKF983048 QAH983048:QAJ983048 PQL983048:PQN983048 PGP983048:PGR983048 OWT983048:OWV983048 OMX983048:OMZ983048 ODB983048:ODD983048 NTF983048:NTH983048 NJJ983048:NJL983048 MZN983048:MZP983048 MPR983048:MPT983048 MFV983048:MFX983048 LVZ983048:LWB983048 LMD983048:LMF983048 LCH983048:LCJ983048 KSL983048:KSN983048 KIP983048:KIR983048 JYT983048:JYV983048 JOX983048:JOZ983048 JFB983048:JFD983048 IVF983048:IVH983048 ILJ983048:ILL983048 IBN983048:IBP983048 HRR983048:HRT983048 HHV983048:HHX983048 GXZ983048:GYB983048 GOD983048:GOF983048 GEH983048:GEJ983048 FUL983048:FUN983048 FKP983048:FKR983048 FAT983048:FAV983048 EQX983048:EQZ983048 EHB983048:EHD983048 DXF983048:DXH983048 DNJ983048:DNL983048 DDN983048:DDP983048 CTR983048:CTT983048 CJV983048:CJX983048 BZZ983048:CAB983048 BQD983048:BQF983048 BGH983048:BGJ983048 AWL983048:AWN983048 AMP983048:AMR983048 ACT983048:ACV983048 SX983048:SZ983048 JB983048:JD983048 F983048:H983048 WVN917512:WVP917512 WLR917512:WLT917512 WBV917512:WBX917512 VRZ917512:VSB917512 VID917512:VIF917512 UYH917512:UYJ917512 UOL917512:UON917512 UEP917512:UER917512 TUT917512:TUV917512 TKX917512:TKZ917512 TBB917512:TBD917512 SRF917512:SRH917512 SHJ917512:SHL917512 RXN917512:RXP917512 RNR917512:RNT917512 RDV917512:RDX917512 QTZ917512:QUB917512 QKD917512:QKF917512 QAH917512:QAJ917512 PQL917512:PQN917512 PGP917512:PGR917512 OWT917512:OWV917512 OMX917512:OMZ917512 ODB917512:ODD917512 NTF917512:NTH917512 NJJ917512:NJL917512 MZN917512:MZP917512 MPR917512:MPT917512 MFV917512:MFX917512 LVZ917512:LWB917512 LMD917512:LMF917512 LCH917512:LCJ917512 KSL917512:KSN917512 KIP917512:KIR917512 JYT917512:JYV917512 JOX917512:JOZ917512 JFB917512:JFD917512 IVF917512:IVH917512 ILJ917512:ILL917512 IBN917512:IBP917512 HRR917512:HRT917512 HHV917512:HHX917512 GXZ917512:GYB917512 GOD917512:GOF917512 GEH917512:GEJ917512 FUL917512:FUN917512 FKP917512:FKR917512 FAT917512:FAV917512 EQX917512:EQZ917512 EHB917512:EHD917512 DXF917512:DXH917512 DNJ917512:DNL917512 DDN917512:DDP917512 CTR917512:CTT917512 CJV917512:CJX917512 BZZ917512:CAB917512 BQD917512:BQF917512 BGH917512:BGJ917512 AWL917512:AWN917512 AMP917512:AMR917512 ACT917512:ACV917512 SX917512:SZ917512 JB917512:JD917512 F917512:H917512 WVN851976:WVP851976 WLR851976:WLT851976 WBV851976:WBX851976 VRZ851976:VSB851976 VID851976:VIF851976 UYH851976:UYJ851976 UOL851976:UON851976 UEP851976:UER851976 TUT851976:TUV851976 TKX851976:TKZ851976 TBB851976:TBD851976 SRF851976:SRH851976 SHJ851976:SHL851976 RXN851976:RXP851976 RNR851976:RNT851976 RDV851976:RDX851976 QTZ851976:QUB851976 QKD851976:QKF851976 QAH851976:QAJ851976 PQL851976:PQN851976 PGP851976:PGR851976 OWT851976:OWV851976 OMX851976:OMZ851976 ODB851976:ODD851976 NTF851976:NTH851976 NJJ851976:NJL851976 MZN851976:MZP851976 MPR851976:MPT851976 MFV851976:MFX851976 LVZ851976:LWB851976 LMD851976:LMF851976 LCH851976:LCJ851976 KSL851976:KSN851976 KIP851976:KIR851976 JYT851976:JYV851976 JOX851976:JOZ851976 JFB851976:JFD851976 IVF851976:IVH851976 ILJ851976:ILL851976 IBN851976:IBP851976 HRR851976:HRT851976 HHV851976:HHX851976 GXZ851976:GYB851976 GOD851976:GOF851976 GEH851976:GEJ851976 FUL851976:FUN851976 FKP851976:FKR851976 FAT851976:FAV851976 EQX851976:EQZ851976 EHB851976:EHD851976 DXF851976:DXH851976 DNJ851976:DNL851976 DDN851976:DDP851976 CTR851976:CTT851976 CJV851976:CJX851976 BZZ851976:CAB851976 BQD851976:BQF851976 BGH851976:BGJ851976 AWL851976:AWN851976 AMP851976:AMR851976 ACT851976:ACV851976 SX851976:SZ851976 JB851976:JD851976 F851976:H851976 WVN786440:WVP786440 WLR786440:WLT786440 WBV786440:WBX786440 VRZ786440:VSB786440 VID786440:VIF786440 UYH786440:UYJ786440 UOL786440:UON786440 UEP786440:UER786440 TUT786440:TUV786440 TKX786440:TKZ786440 TBB786440:TBD786440 SRF786440:SRH786440 SHJ786440:SHL786440 RXN786440:RXP786440 RNR786440:RNT786440 RDV786440:RDX786440 QTZ786440:QUB786440 QKD786440:QKF786440 QAH786440:QAJ786440 PQL786440:PQN786440 PGP786440:PGR786440 OWT786440:OWV786440 OMX786440:OMZ786440 ODB786440:ODD786440 NTF786440:NTH786440 NJJ786440:NJL786440 MZN786440:MZP786440 MPR786440:MPT786440 MFV786440:MFX786440 LVZ786440:LWB786440 LMD786440:LMF786440 LCH786440:LCJ786440 KSL786440:KSN786440 KIP786440:KIR786440 JYT786440:JYV786440 JOX786440:JOZ786440 JFB786440:JFD786440 IVF786440:IVH786440 ILJ786440:ILL786440 IBN786440:IBP786440 HRR786440:HRT786440 HHV786440:HHX786440 GXZ786440:GYB786440 GOD786440:GOF786440 GEH786440:GEJ786440 FUL786440:FUN786440 FKP786440:FKR786440 FAT786440:FAV786440 EQX786440:EQZ786440 EHB786440:EHD786440 DXF786440:DXH786440 DNJ786440:DNL786440 DDN786440:DDP786440 CTR786440:CTT786440 CJV786440:CJX786440 BZZ786440:CAB786440 BQD786440:BQF786440 BGH786440:BGJ786440 AWL786440:AWN786440 AMP786440:AMR786440 ACT786440:ACV786440 SX786440:SZ786440 JB786440:JD786440 F786440:H786440 WVN720904:WVP720904 WLR720904:WLT720904 WBV720904:WBX720904 VRZ720904:VSB720904 VID720904:VIF720904 UYH720904:UYJ720904 UOL720904:UON720904 UEP720904:UER720904 TUT720904:TUV720904 TKX720904:TKZ720904 TBB720904:TBD720904 SRF720904:SRH720904 SHJ720904:SHL720904 RXN720904:RXP720904 RNR720904:RNT720904 RDV720904:RDX720904 QTZ720904:QUB720904 QKD720904:QKF720904 QAH720904:QAJ720904 PQL720904:PQN720904 PGP720904:PGR720904 OWT720904:OWV720904 OMX720904:OMZ720904 ODB720904:ODD720904 NTF720904:NTH720904 NJJ720904:NJL720904 MZN720904:MZP720904 MPR720904:MPT720904 MFV720904:MFX720904 LVZ720904:LWB720904 LMD720904:LMF720904 LCH720904:LCJ720904 KSL720904:KSN720904 KIP720904:KIR720904 JYT720904:JYV720904 JOX720904:JOZ720904 JFB720904:JFD720904 IVF720904:IVH720904 ILJ720904:ILL720904 IBN720904:IBP720904 HRR720904:HRT720904 HHV720904:HHX720904 GXZ720904:GYB720904 GOD720904:GOF720904 GEH720904:GEJ720904 FUL720904:FUN720904 FKP720904:FKR720904 FAT720904:FAV720904 EQX720904:EQZ720904 EHB720904:EHD720904 DXF720904:DXH720904 DNJ720904:DNL720904 DDN720904:DDP720904 CTR720904:CTT720904 CJV720904:CJX720904 BZZ720904:CAB720904 BQD720904:BQF720904 BGH720904:BGJ720904 AWL720904:AWN720904 AMP720904:AMR720904 ACT720904:ACV720904 SX720904:SZ720904 JB720904:JD720904 F720904:H720904 WVN655368:WVP655368 WLR655368:WLT655368 WBV655368:WBX655368 VRZ655368:VSB655368 VID655368:VIF655368 UYH655368:UYJ655368 UOL655368:UON655368 UEP655368:UER655368 TUT655368:TUV655368 TKX655368:TKZ655368 TBB655368:TBD655368 SRF655368:SRH655368 SHJ655368:SHL655368 RXN655368:RXP655368 RNR655368:RNT655368 RDV655368:RDX655368 QTZ655368:QUB655368 QKD655368:QKF655368 QAH655368:QAJ655368 PQL655368:PQN655368 PGP655368:PGR655368 OWT655368:OWV655368 OMX655368:OMZ655368 ODB655368:ODD655368 NTF655368:NTH655368 NJJ655368:NJL655368 MZN655368:MZP655368 MPR655368:MPT655368 MFV655368:MFX655368 LVZ655368:LWB655368 LMD655368:LMF655368 LCH655368:LCJ655368 KSL655368:KSN655368 KIP655368:KIR655368 JYT655368:JYV655368 JOX655368:JOZ655368 JFB655368:JFD655368 IVF655368:IVH655368 ILJ655368:ILL655368 IBN655368:IBP655368 HRR655368:HRT655368 HHV655368:HHX655368 GXZ655368:GYB655368 GOD655368:GOF655368 GEH655368:GEJ655368 FUL655368:FUN655368 FKP655368:FKR655368 FAT655368:FAV655368 EQX655368:EQZ655368 EHB655368:EHD655368 DXF655368:DXH655368 DNJ655368:DNL655368 DDN655368:DDP655368 CTR655368:CTT655368 CJV655368:CJX655368 BZZ655368:CAB655368 BQD655368:BQF655368 BGH655368:BGJ655368 AWL655368:AWN655368 AMP655368:AMR655368 ACT655368:ACV655368 SX655368:SZ655368 JB655368:JD655368 F655368:H655368 WVN589832:WVP589832 WLR589832:WLT589832 WBV589832:WBX589832 VRZ589832:VSB589832 VID589832:VIF589832 UYH589832:UYJ589832 UOL589832:UON589832 UEP589832:UER589832 TUT589832:TUV589832 TKX589832:TKZ589832 TBB589832:TBD589832 SRF589832:SRH589832 SHJ589832:SHL589832 RXN589832:RXP589832 RNR589832:RNT589832 RDV589832:RDX589832 QTZ589832:QUB589832 QKD589832:QKF589832 QAH589832:QAJ589832 PQL589832:PQN589832 PGP589832:PGR589832 OWT589832:OWV589832 OMX589832:OMZ589832 ODB589832:ODD589832 NTF589832:NTH589832 NJJ589832:NJL589832 MZN589832:MZP589832 MPR589832:MPT589832 MFV589832:MFX589832 LVZ589832:LWB589832 LMD589832:LMF589832 LCH589832:LCJ589832 KSL589832:KSN589832 KIP589832:KIR589832 JYT589832:JYV589832 JOX589832:JOZ589832 JFB589832:JFD589832 IVF589832:IVH589832 ILJ589832:ILL589832 IBN589832:IBP589832 HRR589832:HRT589832 HHV589832:HHX589832 GXZ589832:GYB589832 GOD589832:GOF589832 GEH589832:GEJ589832 FUL589832:FUN589832 FKP589832:FKR589832 FAT589832:FAV589832 EQX589832:EQZ589832 EHB589832:EHD589832 DXF589832:DXH589832 DNJ589832:DNL589832 DDN589832:DDP589832 CTR589832:CTT589832 CJV589832:CJX589832 BZZ589832:CAB589832 BQD589832:BQF589832 BGH589832:BGJ589832 AWL589832:AWN589832 AMP589832:AMR589832 ACT589832:ACV589832 SX589832:SZ589832 JB589832:JD589832 F589832:H589832 WVN524296:WVP524296 WLR524296:WLT524296 WBV524296:WBX524296 VRZ524296:VSB524296 VID524296:VIF524296 UYH524296:UYJ524296 UOL524296:UON524296 UEP524296:UER524296 TUT524296:TUV524296 TKX524296:TKZ524296 TBB524296:TBD524296 SRF524296:SRH524296 SHJ524296:SHL524296 RXN524296:RXP524296 RNR524296:RNT524296 RDV524296:RDX524296 QTZ524296:QUB524296 QKD524296:QKF524296 QAH524296:QAJ524296 PQL524296:PQN524296 PGP524296:PGR524296 OWT524296:OWV524296 OMX524296:OMZ524296 ODB524296:ODD524296 NTF524296:NTH524296 NJJ524296:NJL524296 MZN524296:MZP524296 MPR524296:MPT524296 MFV524296:MFX524296 LVZ524296:LWB524296 LMD524296:LMF524296 LCH524296:LCJ524296 KSL524296:KSN524296 KIP524296:KIR524296 JYT524296:JYV524296 JOX524296:JOZ524296 JFB524296:JFD524296 IVF524296:IVH524296 ILJ524296:ILL524296 IBN524296:IBP524296 HRR524296:HRT524296 HHV524296:HHX524296 GXZ524296:GYB524296 GOD524296:GOF524296 GEH524296:GEJ524296 FUL524296:FUN524296 FKP524296:FKR524296 FAT524296:FAV524296 EQX524296:EQZ524296 EHB524296:EHD524296 DXF524296:DXH524296 DNJ524296:DNL524296 DDN524296:DDP524296 CTR524296:CTT524296 CJV524296:CJX524296 BZZ524296:CAB524296 BQD524296:BQF524296 BGH524296:BGJ524296 AWL524296:AWN524296 AMP524296:AMR524296 ACT524296:ACV524296 SX524296:SZ524296 JB524296:JD524296 F524296:H524296 WVN458760:WVP458760 WLR458760:WLT458760 WBV458760:WBX458760 VRZ458760:VSB458760 VID458760:VIF458760 UYH458760:UYJ458760 UOL458760:UON458760 UEP458760:UER458760 TUT458760:TUV458760 TKX458760:TKZ458760 TBB458760:TBD458760 SRF458760:SRH458760 SHJ458760:SHL458760 RXN458760:RXP458760 RNR458760:RNT458760 RDV458760:RDX458760 QTZ458760:QUB458760 QKD458760:QKF458760 QAH458760:QAJ458760 PQL458760:PQN458760 PGP458760:PGR458760 OWT458760:OWV458760 OMX458760:OMZ458760 ODB458760:ODD458760 NTF458760:NTH458760 NJJ458760:NJL458760 MZN458760:MZP458760 MPR458760:MPT458760 MFV458760:MFX458760 LVZ458760:LWB458760 LMD458760:LMF458760 LCH458760:LCJ458760 KSL458760:KSN458760 KIP458760:KIR458760 JYT458760:JYV458760 JOX458760:JOZ458760 JFB458760:JFD458760 IVF458760:IVH458760 ILJ458760:ILL458760 IBN458760:IBP458760 HRR458760:HRT458760 HHV458760:HHX458760 GXZ458760:GYB458760 GOD458760:GOF458760 GEH458760:GEJ458760 FUL458760:FUN458760 FKP458760:FKR458760 FAT458760:FAV458760 EQX458760:EQZ458760 EHB458760:EHD458760 DXF458760:DXH458760 DNJ458760:DNL458760 DDN458760:DDP458760 CTR458760:CTT458760 CJV458760:CJX458760 BZZ458760:CAB458760 BQD458760:BQF458760 BGH458760:BGJ458760 AWL458760:AWN458760 AMP458760:AMR458760 ACT458760:ACV458760 SX458760:SZ458760 JB458760:JD458760 F458760:H458760 WVN393224:WVP393224 WLR393224:WLT393224 WBV393224:WBX393224 VRZ393224:VSB393224 VID393224:VIF393224 UYH393224:UYJ393224 UOL393224:UON393224 UEP393224:UER393224 TUT393224:TUV393224 TKX393224:TKZ393224 TBB393224:TBD393224 SRF393224:SRH393224 SHJ393224:SHL393224 RXN393224:RXP393224 RNR393224:RNT393224 RDV393224:RDX393224 QTZ393224:QUB393224 QKD393224:QKF393224 QAH393224:QAJ393224 PQL393224:PQN393224 PGP393224:PGR393224 OWT393224:OWV393224 OMX393224:OMZ393224 ODB393224:ODD393224 NTF393224:NTH393224 NJJ393224:NJL393224 MZN393224:MZP393224 MPR393224:MPT393224 MFV393224:MFX393224 LVZ393224:LWB393224 LMD393224:LMF393224 LCH393224:LCJ393224 KSL393224:KSN393224 KIP393224:KIR393224 JYT393224:JYV393224 JOX393224:JOZ393224 JFB393224:JFD393224 IVF393224:IVH393224 ILJ393224:ILL393224 IBN393224:IBP393224 HRR393224:HRT393224 HHV393224:HHX393224 GXZ393224:GYB393224 GOD393224:GOF393224 GEH393224:GEJ393224 FUL393224:FUN393224 FKP393224:FKR393224 FAT393224:FAV393224 EQX393224:EQZ393224 EHB393224:EHD393224 DXF393224:DXH393224 DNJ393224:DNL393224 DDN393224:DDP393224 CTR393224:CTT393224 CJV393224:CJX393224 BZZ393224:CAB393224 BQD393224:BQF393224 BGH393224:BGJ393224 AWL393224:AWN393224 AMP393224:AMR393224 ACT393224:ACV393224 SX393224:SZ393224 JB393224:JD393224 F393224:H393224 WVN327688:WVP327688 WLR327688:WLT327688 WBV327688:WBX327688 VRZ327688:VSB327688 VID327688:VIF327688 UYH327688:UYJ327688 UOL327688:UON327688 UEP327688:UER327688 TUT327688:TUV327688 TKX327688:TKZ327688 TBB327688:TBD327688 SRF327688:SRH327688 SHJ327688:SHL327688 RXN327688:RXP327688 RNR327688:RNT327688 RDV327688:RDX327688 QTZ327688:QUB327688 QKD327688:QKF327688 QAH327688:QAJ327688 PQL327688:PQN327688 PGP327688:PGR327688 OWT327688:OWV327688 OMX327688:OMZ327688 ODB327688:ODD327688 NTF327688:NTH327688 NJJ327688:NJL327688 MZN327688:MZP327688 MPR327688:MPT327688 MFV327688:MFX327688 LVZ327688:LWB327688 LMD327688:LMF327688 LCH327688:LCJ327688 KSL327688:KSN327688 KIP327688:KIR327688 JYT327688:JYV327688 JOX327688:JOZ327688 JFB327688:JFD327688 IVF327688:IVH327688 ILJ327688:ILL327688 IBN327688:IBP327688 HRR327688:HRT327688 HHV327688:HHX327688 GXZ327688:GYB327688 GOD327688:GOF327688 GEH327688:GEJ327688 FUL327688:FUN327688 FKP327688:FKR327688 FAT327688:FAV327688 EQX327688:EQZ327688 EHB327688:EHD327688 DXF327688:DXH327688 DNJ327688:DNL327688 DDN327688:DDP327688 CTR327688:CTT327688 CJV327688:CJX327688 BZZ327688:CAB327688 BQD327688:BQF327688 BGH327688:BGJ327688 AWL327688:AWN327688 AMP327688:AMR327688 ACT327688:ACV327688 SX327688:SZ327688 JB327688:JD327688 F327688:H327688 WVN262152:WVP262152 WLR262152:WLT262152 WBV262152:WBX262152 VRZ262152:VSB262152 VID262152:VIF262152 UYH262152:UYJ262152 UOL262152:UON262152 UEP262152:UER262152 TUT262152:TUV262152 TKX262152:TKZ262152 TBB262152:TBD262152 SRF262152:SRH262152 SHJ262152:SHL262152 RXN262152:RXP262152 RNR262152:RNT262152 RDV262152:RDX262152 QTZ262152:QUB262152 QKD262152:QKF262152 QAH262152:QAJ262152 PQL262152:PQN262152 PGP262152:PGR262152 OWT262152:OWV262152 OMX262152:OMZ262152 ODB262152:ODD262152 NTF262152:NTH262152 NJJ262152:NJL262152 MZN262152:MZP262152 MPR262152:MPT262152 MFV262152:MFX262152 LVZ262152:LWB262152 LMD262152:LMF262152 LCH262152:LCJ262152 KSL262152:KSN262152 KIP262152:KIR262152 JYT262152:JYV262152 JOX262152:JOZ262152 JFB262152:JFD262152 IVF262152:IVH262152 ILJ262152:ILL262152 IBN262152:IBP262152 HRR262152:HRT262152 HHV262152:HHX262152 GXZ262152:GYB262152 GOD262152:GOF262152 GEH262152:GEJ262152 FUL262152:FUN262152 FKP262152:FKR262152 FAT262152:FAV262152 EQX262152:EQZ262152 EHB262152:EHD262152 DXF262152:DXH262152 DNJ262152:DNL262152 DDN262152:DDP262152 CTR262152:CTT262152 CJV262152:CJX262152 BZZ262152:CAB262152 BQD262152:BQF262152 BGH262152:BGJ262152 AWL262152:AWN262152 AMP262152:AMR262152 ACT262152:ACV262152 SX262152:SZ262152 JB262152:JD262152 F262152:H262152 WVN196616:WVP196616 WLR196616:WLT196616 WBV196616:WBX196616 VRZ196616:VSB196616 VID196616:VIF196616 UYH196616:UYJ196616 UOL196616:UON196616 UEP196616:UER196616 TUT196616:TUV196616 TKX196616:TKZ196616 TBB196616:TBD196616 SRF196616:SRH196616 SHJ196616:SHL196616 RXN196616:RXP196616 RNR196616:RNT196616 RDV196616:RDX196616 QTZ196616:QUB196616 QKD196616:QKF196616 QAH196616:QAJ196616 PQL196616:PQN196616 PGP196616:PGR196616 OWT196616:OWV196616 OMX196616:OMZ196616 ODB196616:ODD196616 NTF196616:NTH196616 NJJ196616:NJL196616 MZN196616:MZP196616 MPR196616:MPT196616 MFV196616:MFX196616 LVZ196616:LWB196616 LMD196616:LMF196616 LCH196616:LCJ196616 KSL196616:KSN196616 KIP196616:KIR196616 JYT196616:JYV196616 JOX196616:JOZ196616 JFB196616:JFD196616 IVF196616:IVH196616 ILJ196616:ILL196616 IBN196616:IBP196616 HRR196616:HRT196616 HHV196616:HHX196616 GXZ196616:GYB196616 GOD196616:GOF196616 GEH196616:GEJ196616 FUL196616:FUN196616 FKP196616:FKR196616 FAT196616:FAV196616 EQX196616:EQZ196616 EHB196616:EHD196616 DXF196616:DXH196616 DNJ196616:DNL196616 DDN196616:DDP196616 CTR196616:CTT196616 CJV196616:CJX196616 BZZ196616:CAB196616 BQD196616:BQF196616 BGH196616:BGJ196616 AWL196616:AWN196616 AMP196616:AMR196616 ACT196616:ACV196616 SX196616:SZ196616 JB196616:JD196616 F196616:H196616 WVN131080:WVP131080 WLR131080:WLT131080 WBV131080:WBX131080 VRZ131080:VSB131080 VID131080:VIF131080 UYH131080:UYJ131080 UOL131080:UON131080 UEP131080:UER131080 TUT131080:TUV131080 TKX131080:TKZ131080 TBB131080:TBD131080 SRF131080:SRH131080 SHJ131080:SHL131080 RXN131080:RXP131080 RNR131080:RNT131080 RDV131080:RDX131080 QTZ131080:QUB131080 QKD131080:QKF131080 QAH131080:QAJ131080 PQL131080:PQN131080 PGP131080:PGR131080 OWT131080:OWV131080 OMX131080:OMZ131080 ODB131080:ODD131080 NTF131080:NTH131080 NJJ131080:NJL131080 MZN131080:MZP131080 MPR131080:MPT131080 MFV131080:MFX131080 LVZ131080:LWB131080 LMD131080:LMF131080 LCH131080:LCJ131080 KSL131080:KSN131080 KIP131080:KIR131080 JYT131080:JYV131080 JOX131080:JOZ131080 JFB131080:JFD131080 IVF131080:IVH131080 ILJ131080:ILL131080 IBN131080:IBP131080 HRR131080:HRT131080 HHV131080:HHX131080 GXZ131080:GYB131080 GOD131080:GOF131080 GEH131080:GEJ131080 FUL131080:FUN131080 FKP131080:FKR131080 FAT131080:FAV131080 EQX131080:EQZ131080 EHB131080:EHD131080 DXF131080:DXH131080 DNJ131080:DNL131080 DDN131080:DDP131080 CTR131080:CTT131080 CJV131080:CJX131080 BZZ131080:CAB131080 BQD131080:BQF131080 BGH131080:BGJ131080 AWL131080:AWN131080 AMP131080:AMR131080 ACT131080:ACV131080 SX131080:SZ131080 JB131080:JD131080 F131080:H131080 WVN65544:WVP65544 WLR65544:WLT65544 WBV65544:WBX65544 VRZ65544:VSB65544 VID65544:VIF65544 UYH65544:UYJ65544 UOL65544:UON65544 UEP65544:UER65544 TUT65544:TUV65544 TKX65544:TKZ65544 TBB65544:TBD65544 SRF65544:SRH65544 SHJ65544:SHL65544 RXN65544:RXP65544 RNR65544:RNT65544 RDV65544:RDX65544 QTZ65544:QUB65544 QKD65544:QKF65544 QAH65544:QAJ65544 PQL65544:PQN65544 PGP65544:PGR65544 OWT65544:OWV65544 OMX65544:OMZ65544 ODB65544:ODD65544 NTF65544:NTH65544 NJJ65544:NJL65544 MZN65544:MZP65544 MPR65544:MPT65544 MFV65544:MFX65544 LVZ65544:LWB65544 LMD65544:LMF65544 LCH65544:LCJ65544 KSL65544:KSN65544 KIP65544:KIR65544 JYT65544:JYV65544 JOX65544:JOZ65544 JFB65544:JFD65544 IVF65544:IVH65544 ILJ65544:ILL65544 IBN65544:IBP65544 HRR65544:HRT65544 HHV65544:HHX65544 GXZ65544:GYB65544 GOD65544:GOF65544 GEH65544:GEJ65544 FUL65544:FUN65544 FKP65544:FKR65544 FAT65544:FAV65544 EQX65544:EQZ65544 EHB65544:EHD65544 DXF65544:DXH65544 DNJ65544:DNL65544 DDN65544:DDP65544 CTR65544:CTT65544 CJV65544:CJX65544 BZZ65544:CAB65544 BQD65544:BQF65544 BGH65544:BGJ65544 AWL65544:AWN65544 AMP65544:AMR65544 ACT65544:ACV65544 SX65544:SZ65544 JB65544:JD65544 F65544:H65544 WVN983057:WVQ983068 WLR983057:WLU983068 WBV983057:WBY983068 VRZ983057:VSC983068 VID983057:VIG983068 UYH983057:UYK983068 UOL983057:UOO983068 UEP983057:UES983068 TUT983057:TUW983068 TKX983057:TLA983068 TBB983057:TBE983068 SRF983057:SRI983068 SHJ983057:SHM983068 RXN983057:RXQ983068 RNR983057:RNU983068 RDV983057:RDY983068 QTZ983057:QUC983068 QKD983057:QKG983068 QAH983057:QAK983068 PQL983057:PQO983068 PGP983057:PGS983068 OWT983057:OWW983068 OMX983057:ONA983068 ODB983057:ODE983068 NTF983057:NTI983068 NJJ983057:NJM983068 MZN983057:MZQ983068 MPR983057:MPU983068 MFV983057:MFY983068 LVZ983057:LWC983068 LMD983057:LMG983068 LCH983057:LCK983068 KSL983057:KSO983068 KIP983057:KIS983068 JYT983057:JYW983068 JOX983057:JPA983068 JFB983057:JFE983068 IVF983057:IVI983068 ILJ983057:ILM983068 IBN983057:IBQ983068 HRR983057:HRU983068 HHV983057:HHY983068 GXZ983057:GYC983068 GOD983057:GOG983068 GEH983057:GEK983068 FUL983057:FUO983068 FKP983057:FKS983068 FAT983057:FAW983068 EQX983057:ERA983068 EHB983057:EHE983068 DXF983057:DXI983068 DNJ983057:DNM983068 DDN983057:DDQ983068 CTR983057:CTU983068 CJV983057:CJY983068 BZZ983057:CAC983068 BQD983057:BQG983068 BGH983057:BGK983068 AWL983057:AWO983068 AMP983057:AMS983068 ACT983057:ACW983068 SX983057:TA983068 JB983057:JE983068 F983057:I983068 WVN917521:WVQ917532 WLR917521:WLU917532 WBV917521:WBY917532 VRZ917521:VSC917532 VID917521:VIG917532 UYH917521:UYK917532 UOL917521:UOO917532 UEP917521:UES917532 TUT917521:TUW917532 TKX917521:TLA917532 TBB917521:TBE917532 SRF917521:SRI917532 SHJ917521:SHM917532 RXN917521:RXQ917532 RNR917521:RNU917532 RDV917521:RDY917532 QTZ917521:QUC917532 QKD917521:QKG917532 QAH917521:QAK917532 PQL917521:PQO917532 PGP917521:PGS917532 OWT917521:OWW917532 OMX917521:ONA917532 ODB917521:ODE917532 NTF917521:NTI917532 NJJ917521:NJM917532 MZN917521:MZQ917532 MPR917521:MPU917532 MFV917521:MFY917532 LVZ917521:LWC917532 LMD917521:LMG917532 LCH917521:LCK917532 KSL917521:KSO917532 KIP917521:KIS917532 JYT917521:JYW917532 JOX917521:JPA917532 JFB917521:JFE917532 IVF917521:IVI917532 ILJ917521:ILM917532 IBN917521:IBQ917532 HRR917521:HRU917532 HHV917521:HHY917532 GXZ917521:GYC917532 GOD917521:GOG917532 GEH917521:GEK917532 FUL917521:FUO917532 FKP917521:FKS917532 FAT917521:FAW917532 EQX917521:ERA917532 EHB917521:EHE917532 DXF917521:DXI917532 DNJ917521:DNM917532 DDN917521:DDQ917532 CTR917521:CTU917532 CJV917521:CJY917532 BZZ917521:CAC917532 BQD917521:BQG917532 BGH917521:BGK917532 AWL917521:AWO917532 AMP917521:AMS917532 ACT917521:ACW917532 SX917521:TA917532 JB917521:JE917532 F917521:I917532 WVN851985:WVQ851996 WLR851985:WLU851996 WBV851985:WBY851996 VRZ851985:VSC851996 VID851985:VIG851996 UYH851985:UYK851996 UOL851985:UOO851996 UEP851985:UES851996 TUT851985:TUW851996 TKX851985:TLA851996 TBB851985:TBE851996 SRF851985:SRI851996 SHJ851985:SHM851996 RXN851985:RXQ851996 RNR851985:RNU851996 RDV851985:RDY851996 QTZ851985:QUC851996 QKD851985:QKG851996 QAH851985:QAK851996 PQL851985:PQO851996 PGP851985:PGS851996 OWT851985:OWW851996 OMX851985:ONA851996 ODB851985:ODE851996 NTF851985:NTI851996 NJJ851985:NJM851996 MZN851985:MZQ851996 MPR851985:MPU851996 MFV851985:MFY851996 LVZ851985:LWC851996 LMD851985:LMG851996 LCH851985:LCK851996 KSL851985:KSO851996 KIP851985:KIS851996 JYT851985:JYW851996 JOX851985:JPA851996 JFB851985:JFE851996 IVF851985:IVI851996 ILJ851985:ILM851996 IBN851985:IBQ851996 HRR851985:HRU851996 HHV851985:HHY851996 GXZ851985:GYC851996 GOD851985:GOG851996 GEH851985:GEK851996 FUL851985:FUO851996 FKP851985:FKS851996 FAT851985:FAW851996 EQX851985:ERA851996 EHB851985:EHE851996 DXF851985:DXI851996 DNJ851985:DNM851996 DDN851985:DDQ851996 CTR851985:CTU851996 CJV851985:CJY851996 BZZ851985:CAC851996 BQD851985:BQG851996 BGH851985:BGK851996 AWL851985:AWO851996 AMP851985:AMS851996 ACT851985:ACW851996 SX851985:TA851996 JB851985:JE851996 F851985:I851996 WVN786449:WVQ786460 WLR786449:WLU786460 WBV786449:WBY786460 VRZ786449:VSC786460 VID786449:VIG786460 UYH786449:UYK786460 UOL786449:UOO786460 UEP786449:UES786460 TUT786449:TUW786460 TKX786449:TLA786460 TBB786449:TBE786460 SRF786449:SRI786460 SHJ786449:SHM786460 RXN786449:RXQ786460 RNR786449:RNU786460 RDV786449:RDY786460 QTZ786449:QUC786460 QKD786449:QKG786460 QAH786449:QAK786460 PQL786449:PQO786460 PGP786449:PGS786460 OWT786449:OWW786460 OMX786449:ONA786460 ODB786449:ODE786460 NTF786449:NTI786460 NJJ786449:NJM786460 MZN786449:MZQ786460 MPR786449:MPU786460 MFV786449:MFY786460 LVZ786449:LWC786460 LMD786449:LMG786460 LCH786449:LCK786460 KSL786449:KSO786460 KIP786449:KIS786460 JYT786449:JYW786460 JOX786449:JPA786460 JFB786449:JFE786460 IVF786449:IVI786460 ILJ786449:ILM786460 IBN786449:IBQ786460 HRR786449:HRU786460 HHV786449:HHY786460 GXZ786449:GYC786460 GOD786449:GOG786460 GEH786449:GEK786460 FUL786449:FUO786460 FKP786449:FKS786460 FAT786449:FAW786460 EQX786449:ERA786460 EHB786449:EHE786460 DXF786449:DXI786460 DNJ786449:DNM786460 DDN786449:DDQ786460 CTR786449:CTU786460 CJV786449:CJY786460 BZZ786449:CAC786460 BQD786449:BQG786460 BGH786449:BGK786460 AWL786449:AWO786460 AMP786449:AMS786460 ACT786449:ACW786460 SX786449:TA786460 JB786449:JE786460 F786449:I786460 WVN720913:WVQ720924 WLR720913:WLU720924 WBV720913:WBY720924 VRZ720913:VSC720924 VID720913:VIG720924 UYH720913:UYK720924 UOL720913:UOO720924 UEP720913:UES720924 TUT720913:TUW720924 TKX720913:TLA720924 TBB720913:TBE720924 SRF720913:SRI720924 SHJ720913:SHM720924 RXN720913:RXQ720924 RNR720913:RNU720924 RDV720913:RDY720924 QTZ720913:QUC720924 QKD720913:QKG720924 QAH720913:QAK720924 PQL720913:PQO720924 PGP720913:PGS720924 OWT720913:OWW720924 OMX720913:ONA720924 ODB720913:ODE720924 NTF720913:NTI720924 NJJ720913:NJM720924 MZN720913:MZQ720924 MPR720913:MPU720924 MFV720913:MFY720924 LVZ720913:LWC720924 LMD720913:LMG720924 LCH720913:LCK720924 KSL720913:KSO720924 KIP720913:KIS720924 JYT720913:JYW720924 JOX720913:JPA720924 JFB720913:JFE720924 IVF720913:IVI720924 ILJ720913:ILM720924 IBN720913:IBQ720924 HRR720913:HRU720924 HHV720913:HHY720924 GXZ720913:GYC720924 GOD720913:GOG720924 GEH720913:GEK720924 FUL720913:FUO720924 FKP720913:FKS720924 FAT720913:FAW720924 EQX720913:ERA720924 EHB720913:EHE720924 DXF720913:DXI720924 DNJ720913:DNM720924 DDN720913:DDQ720924 CTR720913:CTU720924 CJV720913:CJY720924 BZZ720913:CAC720924 BQD720913:BQG720924 BGH720913:BGK720924 AWL720913:AWO720924 AMP720913:AMS720924 ACT720913:ACW720924 SX720913:TA720924 JB720913:JE720924 F720913:I720924 WVN655377:WVQ655388 WLR655377:WLU655388 WBV655377:WBY655388 VRZ655377:VSC655388 VID655377:VIG655388 UYH655377:UYK655388 UOL655377:UOO655388 UEP655377:UES655388 TUT655377:TUW655388 TKX655377:TLA655388 TBB655377:TBE655388 SRF655377:SRI655388 SHJ655377:SHM655388 RXN655377:RXQ655388 RNR655377:RNU655388 RDV655377:RDY655388 QTZ655377:QUC655388 QKD655377:QKG655388 QAH655377:QAK655388 PQL655377:PQO655388 PGP655377:PGS655388 OWT655377:OWW655388 OMX655377:ONA655388 ODB655377:ODE655388 NTF655377:NTI655388 NJJ655377:NJM655388 MZN655377:MZQ655388 MPR655377:MPU655388 MFV655377:MFY655388 LVZ655377:LWC655388 LMD655377:LMG655388 LCH655377:LCK655388 KSL655377:KSO655388 KIP655377:KIS655388 JYT655377:JYW655388 JOX655377:JPA655388 JFB655377:JFE655388 IVF655377:IVI655388 ILJ655377:ILM655388 IBN655377:IBQ655388 HRR655377:HRU655388 HHV655377:HHY655388 GXZ655377:GYC655388 GOD655377:GOG655388 GEH655377:GEK655388 FUL655377:FUO655388 FKP655377:FKS655388 FAT655377:FAW655388 EQX655377:ERA655388 EHB655377:EHE655388 DXF655377:DXI655388 DNJ655377:DNM655388 DDN655377:DDQ655388 CTR655377:CTU655388 CJV655377:CJY655388 BZZ655377:CAC655388 BQD655377:BQG655388 BGH655377:BGK655388 AWL655377:AWO655388 AMP655377:AMS655388 ACT655377:ACW655388 SX655377:TA655388 JB655377:JE655388 F655377:I655388 WVN589841:WVQ589852 WLR589841:WLU589852 WBV589841:WBY589852 VRZ589841:VSC589852 VID589841:VIG589852 UYH589841:UYK589852 UOL589841:UOO589852 UEP589841:UES589852 TUT589841:TUW589852 TKX589841:TLA589852 TBB589841:TBE589852 SRF589841:SRI589852 SHJ589841:SHM589852 RXN589841:RXQ589852 RNR589841:RNU589852 RDV589841:RDY589852 QTZ589841:QUC589852 QKD589841:QKG589852 QAH589841:QAK589852 PQL589841:PQO589852 PGP589841:PGS589852 OWT589841:OWW589852 OMX589841:ONA589852 ODB589841:ODE589852 NTF589841:NTI589852 NJJ589841:NJM589852 MZN589841:MZQ589852 MPR589841:MPU589852 MFV589841:MFY589852 LVZ589841:LWC589852 LMD589841:LMG589852 LCH589841:LCK589852 KSL589841:KSO589852 KIP589841:KIS589852 JYT589841:JYW589852 JOX589841:JPA589852 JFB589841:JFE589852 IVF589841:IVI589852 ILJ589841:ILM589852 IBN589841:IBQ589852 HRR589841:HRU589852 HHV589841:HHY589852 GXZ589841:GYC589852 GOD589841:GOG589852 GEH589841:GEK589852 FUL589841:FUO589852 FKP589841:FKS589852 FAT589841:FAW589852 EQX589841:ERA589852 EHB589841:EHE589852 DXF589841:DXI589852 DNJ589841:DNM589852 DDN589841:DDQ589852 CTR589841:CTU589852 CJV589841:CJY589852 BZZ589841:CAC589852 BQD589841:BQG589852 BGH589841:BGK589852 AWL589841:AWO589852 AMP589841:AMS589852 ACT589841:ACW589852 SX589841:TA589852 JB589841:JE589852 F589841:I589852 WVN524305:WVQ524316 WLR524305:WLU524316 WBV524305:WBY524316 VRZ524305:VSC524316 VID524305:VIG524316 UYH524305:UYK524316 UOL524305:UOO524316 UEP524305:UES524316 TUT524305:TUW524316 TKX524305:TLA524316 TBB524305:TBE524316 SRF524305:SRI524316 SHJ524305:SHM524316 RXN524305:RXQ524316 RNR524305:RNU524316 RDV524305:RDY524316 QTZ524305:QUC524316 QKD524305:QKG524316 QAH524305:QAK524316 PQL524305:PQO524316 PGP524305:PGS524316 OWT524305:OWW524316 OMX524305:ONA524316 ODB524305:ODE524316 NTF524305:NTI524316 NJJ524305:NJM524316 MZN524305:MZQ524316 MPR524305:MPU524316 MFV524305:MFY524316 LVZ524305:LWC524316 LMD524305:LMG524316 LCH524305:LCK524316 KSL524305:KSO524316 KIP524305:KIS524316 JYT524305:JYW524316 JOX524305:JPA524316 JFB524305:JFE524316 IVF524305:IVI524316 ILJ524305:ILM524316 IBN524305:IBQ524316 HRR524305:HRU524316 HHV524305:HHY524316 GXZ524305:GYC524316 GOD524305:GOG524316 GEH524305:GEK524316 FUL524305:FUO524316 FKP524305:FKS524316 FAT524305:FAW524316 EQX524305:ERA524316 EHB524305:EHE524316 DXF524305:DXI524316 DNJ524305:DNM524316 DDN524305:DDQ524316 CTR524305:CTU524316 CJV524305:CJY524316 BZZ524305:CAC524316 BQD524305:BQG524316 BGH524305:BGK524316 AWL524305:AWO524316 AMP524305:AMS524316 ACT524305:ACW524316 SX524305:TA524316 JB524305:JE524316 F524305:I524316 WVN458769:WVQ458780 WLR458769:WLU458780 WBV458769:WBY458780 VRZ458769:VSC458780 VID458769:VIG458780 UYH458769:UYK458780 UOL458769:UOO458780 UEP458769:UES458780 TUT458769:TUW458780 TKX458769:TLA458780 TBB458769:TBE458780 SRF458769:SRI458780 SHJ458769:SHM458780 RXN458769:RXQ458780 RNR458769:RNU458780 RDV458769:RDY458780 QTZ458769:QUC458780 QKD458769:QKG458780 QAH458769:QAK458780 PQL458769:PQO458780 PGP458769:PGS458780 OWT458769:OWW458780 OMX458769:ONA458780 ODB458769:ODE458780 NTF458769:NTI458780 NJJ458769:NJM458780 MZN458769:MZQ458780 MPR458769:MPU458780 MFV458769:MFY458780 LVZ458769:LWC458780 LMD458769:LMG458780 LCH458769:LCK458780 KSL458769:KSO458780 KIP458769:KIS458780 JYT458769:JYW458780 JOX458769:JPA458780 JFB458769:JFE458780 IVF458769:IVI458780 ILJ458769:ILM458780 IBN458769:IBQ458780 HRR458769:HRU458780 HHV458769:HHY458780 GXZ458769:GYC458780 GOD458769:GOG458780 GEH458769:GEK458780 FUL458769:FUO458780 FKP458769:FKS458780 FAT458769:FAW458780 EQX458769:ERA458780 EHB458769:EHE458780 DXF458769:DXI458780 DNJ458769:DNM458780 DDN458769:DDQ458780 CTR458769:CTU458780 CJV458769:CJY458780 BZZ458769:CAC458780 BQD458769:BQG458780 BGH458769:BGK458780 AWL458769:AWO458780 AMP458769:AMS458780 ACT458769:ACW458780 SX458769:TA458780 JB458769:JE458780 F458769:I458780 WVN393233:WVQ393244 WLR393233:WLU393244 WBV393233:WBY393244 VRZ393233:VSC393244 VID393233:VIG393244 UYH393233:UYK393244 UOL393233:UOO393244 UEP393233:UES393244 TUT393233:TUW393244 TKX393233:TLA393244 TBB393233:TBE393244 SRF393233:SRI393244 SHJ393233:SHM393244 RXN393233:RXQ393244 RNR393233:RNU393244 RDV393233:RDY393244 QTZ393233:QUC393244 QKD393233:QKG393244 QAH393233:QAK393244 PQL393233:PQO393244 PGP393233:PGS393244 OWT393233:OWW393244 OMX393233:ONA393244 ODB393233:ODE393244 NTF393233:NTI393244 NJJ393233:NJM393244 MZN393233:MZQ393244 MPR393233:MPU393244 MFV393233:MFY393244 LVZ393233:LWC393244 LMD393233:LMG393244 LCH393233:LCK393244 KSL393233:KSO393244 KIP393233:KIS393244 JYT393233:JYW393244 JOX393233:JPA393244 JFB393233:JFE393244 IVF393233:IVI393244 ILJ393233:ILM393244 IBN393233:IBQ393244 HRR393233:HRU393244 HHV393233:HHY393244 GXZ393233:GYC393244 GOD393233:GOG393244 GEH393233:GEK393244 FUL393233:FUO393244 FKP393233:FKS393244 FAT393233:FAW393244 EQX393233:ERA393244 EHB393233:EHE393244 DXF393233:DXI393244 DNJ393233:DNM393244 DDN393233:DDQ393244 CTR393233:CTU393244 CJV393233:CJY393244 BZZ393233:CAC393244 BQD393233:BQG393244 BGH393233:BGK393244 AWL393233:AWO393244 AMP393233:AMS393244 ACT393233:ACW393244 SX393233:TA393244 JB393233:JE393244 F393233:I393244 WVN327697:WVQ327708 WLR327697:WLU327708 WBV327697:WBY327708 VRZ327697:VSC327708 VID327697:VIG327708 UYH327697:UYK327708 UOL327697:UOO327708 UEP327697:UES327708 TUT327697:TUW327708 TKX327697:TLA327708 TBB327697:TBE327708 SRF327697:SRI327708 SHJ327697:SHM327708 RXN327697:RXQ327708 RNR327697:RNU327708 RDV327697:RDY327708 QTZ327697:QUC327708 QKD327697:QKG327708 QAH327697:QAK327708 PQL327697:PQO327708 PGP327697:PGS327708 OWT327697:OWW327708 OMX327697:ONA327708 ODB327697:ODE327708 NTF327697:NTI327708 NJJ327697:NJM327708 MZN327697:MZQ327708 MPR327697:MPU327708 MFV327697:MFY327708 LVZ327697:LWC327708 LMD327697:LMG327708 LCH327697:LCK327708 KSL327697:KSO327708 KIP327697:KIS327708 JYT327697:JYW327708 JOX327697:JPA327708 JFB327697:JFE327708 IVF327697:IVI327708 ILJ327697:ILM327708 IBN327697:IBQ327708 HRR327697:HRU327708 HHV327697:HHY327708 GXZ327697:GYC327708 GOD327697:GOG327708 GEH327697:GEK327708 FUL327697:FUO327708 FKP327697:FKS327708 FAT327697:FAW327708 EQX327697:ERA327708 EHB327697:EHE327708 DXF327697:DXI327708 DNJ327697:DNM327708 DDN327697:DDQ327708 CTR327697:CTU327708 CJV327697:CJY327708 BZZ327697:CAC327708 BQD327697:BQG327708 BGH327697:BGK327708 AWL327697:AWO327708 AMP327697:AMS327708 ACT327697:ACW327708 SX327697:TA327708 JB327697:JE327708 F327697:I327708 WVN262161:WVQ262172 WLR262161:WLU262172 WBV262161:WBY262172 VRZ262161:VSC262172 VID262161:VIG262172 UYH262161:UYK262172 UOL262161:UOO262172 UEP262161:UES262172 TUT262161:TUW262172 TKX262161:TLA262172 TBB262161:TBE262172 SRF262161:SRI262172 SHJ262161:SHM262172 RXN262161:RXQ262172 RNR262161:RNU262172 RDV262161:RDY262172 QTZ262161:QUC262172 QKD262161:QKG262172 QAH262161:QAK262172 PQL262161:PQO262172 PGP262161:PGS262172 OWT262161:OWW262172 OMX262161:ONA262172 ODB262161:ODE262172 NTF262161:NTI262172 NJJ262161:NJM262172 MZN262161:MZQ262172 MPR262161:MPU262172 MFV262161:MFY262172 LVZ262161:LWC262172 LMD262161:LMG262172 LCH262161:LCK262172 KSL262161:KSO262172 KIP262161:KIS262172 JYT262161:JYW262172 JOX262161:JPA262172 JFB262161:JFE262172 IVF262161:IVI262172 ILJ262161:ILM262172 IBN262161:IBQ262172 HRR262161:HRU262172 HHV262161:HHY262172 GXZ262161:GYC262172 GOD262161:GOG262172 GEH262161:GEK262172 FUL262161:FUO262172 FKP262161:FKS262172 FAT262161:FAW262172 EQX262161:ERA262172 EHB262161:EHE262172 DXF262161:DXI262172 DNJ262161:DNM262172 DDN262161:DDQ262172 CTR262161:CTU262172 CJV262161:CJY262172 BZZ262161:CAC262172 BQD262161:BQG262172 BGH262161:BGK262172 AWL262161:AWO262172 AMP262161:AMS262172 ACT262161:ACW262172 SX262161:TA262172 JB262161:JE262172 F262161:I262172 WVN196625:WVQ196636 WLR196625:WLU196636 WBV196625:WBY196636 VRZ196625:VSC196636 VID196625:VIG196636 UYH196625:UYK196636 UOL196625:UOO196636 UEP196625:UES196636 TUT196625:TUW196636 TKX196625:TLA196636 TBB196625:TBE196636 SRF196625:SRI196636 SHJ196625:SHM196636 RXN196625:RXQ196636 RNR196625:RNU196636 RDV196625:RDY196636 QTZ196625:QUC196636 QKD196625:QKG196636 QAH196625:QAK196636 PQL196625:PQO196636 PGP196625:PGS196636 OWT196625:OWW196636 OMX196625:ONA196636 ODB196625:ODE196636 NTF196625:NTI196636 NJJ196625:NJM196636 MZN196625:MZQ196636 MPR196625:MPU196636 MFV196625:MFY196636 LVZ196625:LWC196636 LMD196625:LMG196636 LCH196625:LCK196636 KSL196625:KSO196636 KIP196625:KIS196636 JYT196625:JYW196636 JOX196625:JPA196636 JFB196625:JFE196636 IVF196625:IVI196636 ILJ196625:ILM196636 IBN196625:IBQ196636 HRR196625:HRU196636 HHV196625:HHY196636 GXZ196625:GYC196636 GOD196625:GOG196636 GEH196625:GEK196636 FUL196625:FUO196636 FKP196625:FKS196636 FAT196625:FAW196636 EQX196625:ERA196636 EHB196625:EHE196636 DXF196625:DXI196636 DNJ196625:DNM196636 DDN196625:DDQ196636 CTR196625:CTU196636 CJV196625:CJY196636 BZZ196625:CAC196636 BQD196625:BQG196636 BGH196625:BGK196636 AWL196625:AWO196636 AMP196625:AMS196636 ACT196625:ACW196636 SX196625:TA196636 JB196625:JE196636 F196625:I196636 WVN131089:WVQ131100 WLR131089:WLU131100 WBV131089:WBY131100 VRZ131089:VSC131100 VID131089:VIG131100 UYH131089:UYK131100 UOL131089:UOO131100 UEP131089:UES131100 TUT131089:TUW131100 TKX131089:TLA131100 TBB131089:TBE131100 SRF131089:SRI131100 SHJ131089:SHM131100 RXN131089:RXQ131100 RNR131089:RNU131100 RDV131089:RDY131100 QTZ131089:QUC131100 QKD131089:QKG131100 QAH131089:QAK131100 PQL131089:PQO131100 PGP131089:PGS131100 OWT131089:OWW131100 OMX131089:ONA131100 ODB131089:ODE131100 NTF131089:NTI131100 NJJ131089:NJM131100 MZN131089:MZQ131100 MPR131089:MPU131100 MFV131089:MFY131100 LVZ131089:LWC131100 LMD131089:LMG131100 LCH131089:LCK131100 KSL131089:KSO131100 KIP131089:KIS131100 JYT131089:JYW131100 JOX131089:JPA131100 JFB131089:JFE131100 IVF131089:IVI131100 ILJ131089:ILM131100 IBN131089:IBQ131100 HRR131089:HRU131100 HHV131089:HHY131100 GXZ131089:GYC131100 GOD131089:GOG131100 GEH131089:GEK131100 FUL131089:FUO131100 FKP131089:FKS131100 FAT131089:FAW131100 EQX131089:ERA131100 EHB131089:EHE131100 DXF131089:DXI131100 DNJ131089:DNM131100 DDN131089:DDQ131100 CTR131089:CTU131100 CJV131089:CJY131100 BZZ131089:CAC131100 BQD131089:BQG131100 BGH131089:BGK131100 AWL131089:AWO131100 AMP131089:AMS131100 ACT131089:ACW131100 SX131089:TA131100 JB131089:JE131100 F131089:I131100 WVN65553:WVQ65564 WLR65553:WLU65564 WBV65553:WBY65564 VRZ65553:VSC65564 VID65553:VIG65564 UYH65553:UYK65564 UOL65553:UOO65564 UEP65553:UES65564 TUT65553:TUW65564 TKX65553:TLA65564 TBB65553:TBE65564 SRF65553:SRI65564 SHJ65553:SHM65564 RXN65553:RXQ65564 RNR65553:RNU65564 RDV65553:RDY65564 QTZ65553:QUC65564 QKD65553:QKG65564 QAH65553:QAK65564 PQL65553:PQO65564 PGP65553:PGS65564 OWT65553:OWW65564 OMX65553:ONA65564 ODB65553:ODE65564 NTF65553:NTI65564 NJJ65553:NJM65564 MZN65553:MZQ65564 MPR65553:MPU65564 MFV65553:MFY65564 LVZ65553:LWC65564 LMD65553:LMG65564 LCH65553:LCK65564 KSL65553:KSO65564 KIP65553:KIS65564 JYT65553:JYW65564 JOX65553:JPA65564 JFB65553:JFE65564 IVF65553:IVI65564 ILJ65553:ILM65564 IBN65553:IBQ65564 HRR65553:HRU65564 HHV65553:HHY65564 GXZ65553:GYC65564 GOD65553:GOG65564 GEH65553:GEK65564 FUL65553:FUO65564 FKP65553:FKS65564 FAT65553:FAW65564 EQX65553:ERA65564 EHB65553:EHE65564 DXF65553:DXI65564 DNJ65553:DNM65564 DDN65553:DDQ65564 CTR65553:CTU65564 CJV65553:CJY65564 BZZ65553:CAC65564 BQD65553:BQG65564 BGH65553:BGK65564 AWL65553:AWO65564 AMP65553:AMS65564 ACT65553:ACW65564 SX65553:TA65564 JB65553:JE65564 F65553:I65564 WVN983055:WVP983055 WLR983055:WLT983055 WBV983055:WBX983055 VRZ983055:VSB983055 VID983055:VIF983055 UYH983055:UYJ983055 UOL983055:UON983055 UEP983055:UER983055 TUT983055:TUV983055 TKX983055:TKZ983055 TBB983055:TBD983055 SRF983055:SRH983055 SHJ983055:SHL983055 RXN983055:RXP983055 RNR983055:RNT983055 RDV983055:RDX983055 QTZ983055:QUB983055 QKD983055:QKF983055 QAH983055:QAJ983055 PQL983055:PQN983055 PGP983055:PGR983055 OWT983055:OWV983055 OMX983055:OMZ983055 ODB983055:ODD983055 NTF983055:NTH983055 NJJ983055:NJL983055 MZN983055:MZP983055 MPR983055:MPT983055 MFV983055:MFX983055 LVZ983055:LWB983055 LMD983055:LMF983055 LCH983055:LCJ983055 KSL983055:KSN983055 KIP983055:KIR983055 JYT983055:JYV983055 JOX983055:JOZ983055 JFB983055:JFD983055 IVF983055:IVH983055 ILJ983055:ILL983055 IBN983055:IBP983055 HRR983055:HRT983055 HHV983055:HHX983055 GXZ983055:GYB983055 GOD983055:GOF983055 GEH983055:GEJ983055 FUL983055:FUN983055 FKP983055:FKR983055 FAT983055:FAV983055 EQX983055:EQZ983055 EHB983055:EHD983055 DXF983055:DXH983055 DNJ983055:DNL983055 DDN983055:DDP983055 CTR983055:CTT983055 CJV983055:CJX983055 BZZ983055:CAB983055 BQD983055:BQF983055 BGH983055:BGJ983055 AWL983055:AWN983055 AMP983055:AMR983055 ACT983055:ACV983055 SX983055:SZ983055 JB983055:JD983055 F983055:H983055 WVN917519:WVP917519 WLR917519:WLT917519 WBV917519:WBX917519 VRZ917519:VSB917519 VID917519:VIF917519 UYH917519:UYJ917519 UOL917519:UON917519 UEP917519:UER917519 TUT917519:TUV917519 TKX917519:TKZ917519 TBB917519:TBD917519 SRF917519:SRH917519 SHJ917519:SHL917519 RXN917519:RXP917519 RNR917519:RNT917519 RDV917519:RDX917519 QTZ917519:QUB917519 QKD917519:QKF917519 QAH917519:QAJ917519 PQL917519:PQN917519 PGP917519:PGR917519 OWT917519:OWV917519 OMX917519:OMZ917519 ODB917519:ODD917519 NTF917519:NTH917519 NJJ917519:NJL917519 MZN917519:MZP917519 MPR917519:MPT917519 MFV917519:MFX917519 LVZ917519:LWB917519 LMD917519:LMF917519 LCH917519:LCJ917519 KSL917519:KSN917519 KIP917519:KIR917519 JYT917519:JYV917519 JOX917519:JOZ917519 JFB917519:JFD917519 IVF917519:IVH917519 ILJ917519:ILL917519 IBN917519:IBP917519 HRR917519:HRT917519 HHV917519:HHX917519 GXZ917519:GYB917519 GOD917519:GOF917519 GEH917519:GEJ917519 FUL917519:FUN917519 FKP917519:FKR917519 FAT917519:FAV917519 EQX917519:EQZ917519 EHB917519:EHD917519 DXF917519:DXH917519 DNJ917519:DNL917519 DDN917519:DDP917519 CTR917519:CTT917519 CJV917519:CJX917519 BZZ917519:CAB917519 BQD917519:BQF917519 BGH917519:BGJ917519 AWL917519:AWN917519 AMP917519:AMR917519 ACT917519:ACV917519 SX917519:SZ917519 JB917519:JD917519 F917519:H917519 WVN851983:WVP851983 WLR851983:WLT851983 WBV851983:WBX851983 VRZ851983:VSB851983 VID851983:VIF851983 UYH851983:UYJ851983 UOL851983:UON851983 UEP851983:UER851983 TUT851983:TUV851983 TKX851983:TKZ851983 TBB851983:TBD851983 SRF851983:SRH851983 SHJ851983:SHL851983 RXN851983:RXP851983 RNR851983:RNT851983 RDV851983:RDX851983 QTZ851983:QUB851983 QKD851983:QKF851983 QAH851983:QAJ851983 PQL851983:PQN851983 PGP851983:PGR851983 OWT851983:OWV851983 OMX851983:OMZ851983 ODB851983:ODD851983 NTF851983:NTH851983 NJJ851983:NJL851983 MZN851983:MZP851983 MPR851983:MPT851983 MFV851983:MFX851983 LVZ851983:LWB851983 LMD851983:LMF851983 LCH851983:LCJ851983 KSL851983:KSN851983 KIP851983:KIR851983 JYT851983:JYV851983 JOX851983:JOZ851983 JFB851983:JFD851983 IVF851983:IVH851983 ILJ851983:ILL851983 IBN851983:IBP851983 HRR851983:HRT851983 HHV851983:HHX851983 GXZ851983:GYB851983 GOD851983:GOF851983 GEH851983:GEJ851983 FUL851983:FUN851983 FKP851983:FKR851983 FAT851983:FAV851983 EQX851983:EQZ851983 EHB851983:EHD851983 DXF851983:DXH851983 DNJ851983:DNL851983 DDN851983:DDP851983 CTR851983:CTT851983 CJV851983:CJX851983 BZZ851983:CAB851983 BQD851983:BQF851983 BGH851983:BGJ851983 AWL851983:AWN851983 AMP851983:AMR851983 ACT851983:ACV851983 SX851983:SZ851983 JB851983:JD851983 F851983:H851983 WVN786447:WVP786447 WLR786447:WLT786447 WBV786447:WBX786447 VRZ786447:VSB786447 VID786447:VIF786447 UYH786447:UYJ786447 UOL786447:UON786447 UEP786447:UER786447 TUT786447:TUV786447 TKX786447:TKZ786447 TBB786447:TBD786447 SRF786447:SRH786447 SHJ786447:SHL786447 RXN786447:RXP786447 RNR786447:RNT786447 RDV786447:RDX786447 QTZ786447:QUB786447 QKD786447:QKF786447 QAH786447:QAJ786447 PQL786447:PQN786447 PGP786447:PGR786447 OWT786447:OWV786447 OMX786447:OMZ786447 ODB786447:ODD786447 NTF786447:NTH786447 NJJ786447:NJL786447 MZN786447:MZP786447 MPR786447:MPT786447 MFV786447:MFX786447 LVZ786447:LWB786447 LMD786447:LMF786447 LCH786447:LCJ786447 KSL786447:KSN786447 KIP786447:KIR786447 JYT786447:JYV786447 JOX786447:JOZ786447 JFB786447:JFD786447 IVF786447:IVH786447 ILJ786447:ILL786447 IBN786447:IBP786447 HRR786447:HRT786447 HHV786447:HHX786447 GXZ786447:GYB786447 GOD786447:GOF786447 GEH786447:GEJ786447 FUL786447:FUN786447 FKP786447:FKR786447 FAT786447:FAV786447 EQX786447:EQZ786447 EHB786447:EHD786447 DXF786447:DXH786447 DNJ786447:DNL786447 DDN786447:DDP786447 CTR786447:CTT786447 CJV786447:CJX786447 BZZ786447:CAB786447 BQD786447:BQF786447 BGH786447:BGJ786447 AWL786447:AWN786447 AMP786447:AMR786447 ACT786447:ACV786447 SX786447:SZ786447 JB786447:JD786447 F786447:H786447 WVN720911:WVP720911 WLR720911:WLT720911 WBV720911:WBX720911 VRZ720911:VSB720911 VID720911:VIF720911 UYH720911:UYJ720911 UOL720911:UON720911 UEP720911:UER720911 TUT720911:TUV720911 TKX720911:TKZ720911 TBB720911:TBD720911 SRF720911:SRH720911 SHJ720911:SHL720911 RXN720911:RXP720911 RNR720911:RNT720911 RDV720911:RDX720911 QTZ720911:QUB720911 QKD720911:QKF720911 QAH720911:QAJ720911 PQL720911:PQN720911 PGP720911:PGR720911 OWT720911:OWV720911 OMX720911:OMZ720911 ODB720911:ODD720911 NTF720911:NTH720911 NJJ720911:NJL720911 MZN720911:MZP720911 MPR720911:MPT720911 MFV720911:MFX720911 LVZ720911:LWB720911 LMD720911:LMF720911 LCH720911:LCJ720911 KSL720911:KSN720911 KIP720911:KIR720911 JYT720911:JYV720911 JOX720911:JOZ720911 JFB720911:JFD720911 IVF720911:IVH720911 ILJ720911:ILL720911 IBN720911:IBP720911 HRR720911:HRT720911 HHV720911:HHX720911 GXZ720911:GYB720911 GOD720911:GOF720911 GEH720911:GEJ720911 FUL720911:FUN720911 FKP720911:FKR720911 FAT720911:FAV720911 EQX720911:EQZ720911 EHB720911:EHD720911 DXF720911:DXH720911 DNJ720911:DNL720911 DDN720911:DDP720911 CTR720911:CTT720911 CJV720911:CJX720911 BZZ720911:CAB720911 BQD720911:BQF720911 BGH720911:BGJ720911 AWL720911:AWN720911 AMP720911:AMR720911 ACT720911:ACV720911 SX720911:SZ720911 JB720911:JD720911 F720911:H720911 WVN655375:WVP655375 WLR655375:WLT655375 WBV655375:WBX655375 VRZ655375:VSB655375 VID655375:VIF655375 UYH655375:UYJ655375 UOL655375:UON655375 UEP655375:UER655375 TUT655375:TUV655375 TKX655375:TKZ655375 TBB655375:TBD655375 SRF655375:SRH655375 SHJ655375:SHL655375 RXN655375:RXP655375 RNR655375:RNT655375 RDV655375:RDX655375 QTZ655375:QUB655375 QKD655375:QKF655375 QAH655375:QAJ655375 PQL655375:PQN655375 PGP655375:PGR655375 OWT655375:OWV655375 OMX655375:OMZ655375 ODB655375:ODD655375 NTF655375:NTH655375 NJJ655375:NJL655375 MZN655375:MZP655375 MPR655375:MPT655375 MFV655375:MFX655375 LVZ655375:LWB655375 LMD655375:LMF655375 LCH655375:LCJ655375 KSL655375:KSN655375 KIP655375:KIR655375 JYT655375:JYV655375 JOX655375:JOZ655375 JFB655375:JFD655375 IVF655375:IVH655375 ILJ655375:ILL655375 IBN655375:IBP655375 HRR655375:HRT655375 HHV655375:HHX655375 GXZ655375:GYB655375 GOD655375:GOF655375 GEH655375:GEJ655375 FUL655375:FUN655375 FKP655375:FKR655375 FAT655375:FAV655375 EQX655375:EQZ655375 EHB655375:EHD655375 DXF655375:DXH655375 DNJ655375:DNL655375 DDN655375:DDP655375 CTR655375:CTT655375 CJV655375:CJX655375 BZZ655375:CAB655375 BQD655375:BQF655375 BGH655375:BGJ655375 AWL655375:AWN655375 AMP655375:AMR655375 ACT655375:ACV655375 SX655375:SZ655375 JB655375:JD655375 F655375:H655375 WVN589839:WVP589839 WLR589839:WLT589839 WBV589839:WBX589839 VRZ589839:VSB589839 VID589839:VIF589839 UYH589839:UYJ589839 UOL589839:UON589839 UEP589839:UER589839 TUT589839:TUV589839 TKX589839:TKZ589839 TBB589839:TBD589839 SRF589839:SRH589839 SHJ589839:SHL589839 RXN589839:RXP589839 RNR589839:RNT589839 RDV589839:RDX589839 QTZ589839:QUB589839 QKD589839:QKF589839 QAH589839:QAJ589839 PQL589839:PQN589839 PGP589839:PGR589839 OWT589839:OWV589839 OMX589839:OMZ589839 ODB589839:ODD589839 NTF589839:NTH589839 NJJ589839:NJL589839 MZN589839:MZP589839 MPR589839:MPT589839 MFV589839:MFX589839 LVZ589839:LWB589839 LMD589839:LMF589839 LCH589839:LCJ589839 KSL589839:KSN589839 KIP589839:KIR589839 JYT589839:JYV589839 JOX589839:JOZ589839 JFB589839:JFD589839 IVF589839:IVH589839 ILJ589839:ILL589839 IBN589839:IBP589839 HRR589839:HRT589839 HHV589839:HHX589839 GXZ589839:GYB589839 GOD589839:GOF589839 GEH589839:GEJ589839 FUL589839:FUN589839 FKP589839:FKR589839 FAT589839:FAV589839 EQX589839:EQZ589839 EHB589839:EHD589839 DXF589839:DXH589839 DNJ589839:DNL589839 DDN589839:DDP589839 CTR589839:CTT589839 CJV589839:CJX589839 BZZ589839:CAB589839 BQD589839:BQF589839 BGH589839:BGJ589839 AWL589839:AWN589839 AMP589839:AMR589839 ACT589839:ACV589839 SX589839:SZ589839 JB589839:JD589839 F589839:H589839 WVN524303:WVP524303 WLR524303:WLT524303 WBV524303:WBX524303 VRZ524303:VSB524303 VID524303:VIF524303 UYH524303:UYJ524303 UOL524303:UON524303 UEP524303:UER524303 TUT524303:TUV524303 TKX524303:TKZ524303 TBB524303:TBD524303 SRF524303:SRH524303 SHJ524303:SHL524303 RXN524303:RXP524303 RNR524303:RNT524303 RDV524303:RDX524303 QTZ524303:QUB524303 QKD524303:QKF524303 QAH524303:QAJ524303 PQL524303:PQN524303 PGP524303:PGR524303 OWT524303:OWV524303 OMX524303:OMZ524303 ODB524303:ODD524303 NTF524303:NTH524303 NJJ524303:NJL524303 MZN524303:MZP524303 MPR524303:MPT524303 MFV524303:MFX524303 LVZ524303:LWB524303 LMD524303:LMF524303 LCH524303:LCJ524303 KSL524303:KSN524303 KIP524303:KIR524303 JYT524303:JYV524303 JOX524303:JOZ524303 JFB524303:JFD524303 IVF524303:IVH524303 ILJ524303:ILL524303 IBN524303:IBP524303 HRR524303:HRT524303 HHV524303:HHX524303 GXZ524303:GYB524303 GOD524303:GOF524303 GEH524303:GEJ524303 FUL524303:FUN524303 FKP524303:FKR524303 FAT524303:FAV524303 EQX524303:EQZ524303 EHB524303:EHD524303 DXF524303:DXH524303 DNJ524303:DNL524303 DDN524303:DDP524303 CTR524303:CTT524303 CJV524303:CJX524303 BZZ524303:CAB524303 BQD524303:BQF524303 BGH524303:BGJ524303 AWL524303:AWN524303 AMP524303:AMR524303 ACT524303:ACV524303 SX524303:SZ524303 JB524303:JD524303 F524303:H524303 WVN458767:WVP458767 WLR458767:WLT458767 WBV458767:WBX458767 VRZ458767:VSB458767 VID458767:VIF458767 UYH458767:UYJ458767 UOL458767:UON458767 UEP458767:UER458767 TUT458767:TUV458767 TKX458767:TKZ458767 TBB458767:TBD458767 SRF458767:SRH458767 SHJ458767:SHL458767 RXN458767:RXP458767 RNR458767:RNT458767 RDV458767:RDX458767 QTZ458767:QUB458767 QKD458767:QKF458767 QAH458767:QAJ458767 PQL458767:PQN458767 PGP458767:PGR458767 OWT458767:OWV458767 OMX458767:OMZ458767 ODB458767:ODD458767 NTF458767:NTH458767 NJJ458767:NJL458767 MZN458767:MZP458767 MPR458767:MPT458767 MFV458767:MFX458767 LVZ458767:LWB458767 LMD458767:LMF458767 LCH458767:LCJ458767 KSL458767:KSN458767 KIP458767:KIR458767 JYT458767:JYV458767 JOX458767:JOZ458767 JFB458767:JFD458767 IVF458767:IVH458767 ILJ458767:ILL458767 IBN458767:IBP458767 HRR458767:HRT458767 HHV458767:HHX458767 GXZ458767:GYB458767 GOD458767:GOF458767 GEH458767:GEJ458767 FUL458767:FUN458767 FKP458767:FKR458767 FAT458767:FAV458767 EQX458767:EQZ458767 EHB458767:EHD458767 DXF458767:DXH458767 DNJ458767:DNL458767 DDN458767:DDP458767 CTR458767:CTT458767 CJV458767:CJX458767 BZZ458767:CAB458767 BQD458767:BQF458767 BGH458767:BGJ458767 AWL458767:AWN458767 AMP458767:AMR458767 ACT458767:ACV458767 SX458767:SZ458767 JB458767:JD458767 F458767:H458767 WVN393231:WVP393231 WLR393231:WLT393231 WBV393231:WBX393231 VRZ393231:VSB393231 VID393231:VIF393231 UYH393231:UYJ393231 UOL393231:UON393231 UEP393231:UER393231 TUT393231:TUV393231 TKX393231:TKZ393231 TBB393231:TBD393231 SRF393231:SRH393231 SHJ393231:SHL393231 RXN393231:RXP393231 RNR393231:RNT393231 RDV393231:RDX393231 QTZ393231:QUB393231 QKD393231:QKF393231 QAH393231:QAJ393231 PQL393231:PQN393231 PGP393231:PGR393231 OWT393231:OWV393231 OMX393231:OMZ393231 ODB393231:ODD393231 NTF393231:NTH393231 NJJ393231:NJL393231 MZN393231:MZP393231 MPR393231:MPT393231 MFV393231:MFX393231 LVZ393231:LWB393231 LMD393231:LMF393231 LCH393231:LCJ393231 KSL393231:KSN393231 KIP393231:KIR393231 JYT393231:JYV393231 JOX393231:JOZ393231 JFB393231:JFD393231 IVF393231:IVH393231 ILJ393231:ILL393231 IBN393231:IBP393231 HRR393231:HRT393231 HHV393231:HHX393231 GXZ393231:GYB393231 GOD393231:GOF393231 GEH393231:GEJ393231 FUL393231:FUN393231 FKP393231:FKR393231 FAT393231:FAV393231 EQX393231:EQZ393231 EHB393231:EHD393231 DXF393231:DXH393231 DNJ393231:DNL393231 DDN393231:DDP393231 CTR393231:CTT393231 CJV393231:CJX393231 BZZ393231:CAB393231 BQD393231:BQF393231 BGH393231:BGJ393231 AWL393231:AWN393231 AMP393231:AMR393231 ACT393231:ACV393231 SX393231:SZ393231 JB393231:JD393231 F393231:H393231 WVN327695:WVP327695 WLR327695:WLT327695 WBV327695:WBX327695 VRZ327695:VSB327695 VID327695:VIF327695 UYH327695:UYJ327695 UOL327695:UON327695 UEP327695:UER327695 TUT327695:TUV327695 TKX327695:TKZ327695 TBB327695:TBD327695 SRF327695:SRH327695 SHJ327695:SHL327695 RXN327695:RXP327695 RNR327695:RNT327695 RDV327695:RDX327695 QTZ327695:QUB327695 QKD327695:QKF327695 QAH327695:QAJ327695 PQL327695:PQN327695 PGP327695:PGR327695 OWT327695:OWV327695 OMX327695:OMZ327695 ODB327695:ODD327695 NTF327695:NTH327695 NJJ327695:NJL327695 MZN327695:MZP327695 MPR327695:MPT327695 MFV327695:MFX327695 LVZ327695:LWB327695 LMD327695:LMF327695 LCH327695:LCJ327695 KSL327695:KSN327695 KIP327695:KIR327695 JYT327695:JYV327695 JOX327695:JOZ327695 JFB327695:JFD327695 IVF327695:IVH327695 ILJ327695:ILL327695 IBN327695:IBP327695 HRR327695:HRT327695 HHV327695:HHX327695 GXZ327695:GYB327695 GOD327695:GOF327695 GEH327695:GEJ327695 FUL327695:FUN327695 FKP327695:FKR327695 FAT327695:FAV327695 EQX327695:EQZ327695 EHB327695:EHD327695 DXF327695:DXH327695 DNJ327695:DNL327695 DDN327695:DDP327695 CTR327695:CTT327695 CJV327695:CJX327695 BZZ327695:CAB327695 BQD327695:BQF327695 BGH327695:BGJ327695 AWL327695:AWN327695 AMP327695:AMR327695 ACT327695:ACV327695 SX327695:SZ327695 JB327695:JD327695 F327695:H327695 WVN262159:WVP262159 WLR262159:WLT262159 WBV262159:WBX262159 VRZ262159:VSB262159 VID262159:VIF262159 UYH262159:UYJ262159 UOL262159:UON262159 UEP262159:UER262159 TUT262159:TUV262159 TKX262159:TKZ262159 TBB262159:TBD262159 SRF262159:SRH262159 SHJ262159:SHL262159 RXN262159:RXP262159 RNR262159:RNT262159 RDV262159:RDX262159 QTZ262159:QUB262159 QKD262159:QKF262159 QAH262159:QAJ262159 PQL262159:PQN262159 PGP262159:PGR262159 OWT262159:OWV262159 OMX262159:OMZ262159 ODB262159:ODD262159 NTF262159:NTH262159 NJJ262159:NJL262159 MZN262159:MZP262159 MPR262159:MPT262159 MFV262159:MFX262159 LVZ262159:LWB262159 LMD262159:LMF262159 LCH262159:LCJ262159 KSL262159:KSN262159 KIP262159:KIR262159 JYT262159:JYV262159 JOX262159:JOZ262159 JFB262159:JFD262159 IVF262159:IVH262159 ILJ262159:ILL262159 IBN262159:IBP262159 HRR262159:HRT262159 HHV262159:HHX262159 GXZ262159:GYB262159 GOD262159:GOF262159 GEH262159:GEJ262159 FUL262159:FUN262159 FKP262159:FKR262159 FAT262159:FAV262159 EQX262159:EQZ262159 EHB262159:EHD262159 DXF262159:DXH262159 DNJ262159:DNL262159 DDN262159:DDP262159 CTR262159:CTT262159 CJV262159:CJX262159 BZZ262159:CAB262159 BQD262159:BQF262159 BGH262159:BGJ262159 AWL262159:AWN262159 AMP262159:AMR262159 ACT262159:ACV262159 SX262159:SZ262159 JB262159:JD262159 F262159:H262159 WVN196623:WVP196623 WLR196623:WLT196623 WBV196623:WBX196623 VRZ196623:VSB196623 VID196623:VIF196623 UYH196623:UYJ196623 UOL196623:UON196623 UEP196623:UER196623 TUT196623:TUV196623 TKX196623:TKZ196623 TBB196623:TBD196623 SRF196623:SRH196623 SHJ196623:SHL196623 RXN196623:RXP196623 RNR196623:RNT196623 RDV196623:RDX196623 QTZ196623:QUB196623 QKD196623:QKF196623 QAH196623:QAJ196623 PQL196623:PQN196623 PGP196623:PGR196623 OWT196623:OWV196623 OMX196623:OMZ196623 ODB196623:ODD196623 NTF196623:NTH196623 NJJ196623:NJL196623 MZN196623:MZP196623 MPR196623:MPT196623 MFV196623:MFX196623 LVZ196623:LWB196623 LMD196623:LMF196623 LCH196623:LCJ196623 KSL196623:KSN196623 KIP196623:KIR196623 JYT196623:JYV196623 JOX196623:JOZ196623 JFB196623:JFD196623 IVF196623:IVH196623 ILJ196623:ILL196623 IBN196623:IBP196623 HRR196623:HRT196623 HHV196623:HHX196623 GXZ196623:GYB196623 GOD196623:GOF196623 GEH196623:GEJ196623 FUL196623:FUN196623 FKP196623:FKR196623 FAT196623:FAV196623 EQX196623:EQZ196623 EHB196623:EHD196623 DXF196623:DXH196623 DNJ196623:DNL196623 DDN196623:DDP196623 CTR196623:CTT196623 CJV196623:CJX196623 BZZ196623:CAB196623 BQD196623:BQF196623 BGH196623:BGJ196623 AWL196623:AWN196623 AMP196623:AMR196623 ACT196623:ACV196623 SX196623:SZ196623 JB196623:JD196623 F196623:H196623 WVN131087:WVP131087 WLR131087:WLT131087 WBV131087:WBX131087 VRZ131087:VSB131087 VID131087:VIF131087 UYH131087:UYJ131087 UOL131087:UON131087 UEP131087:UER131087 TUT131087:TUV131087 TKX131087:TKZ131087 TBB131087:TBD131087 SRF131087:SRH131087 SHJ131087:SHL131087 RXN131087:RXP131087 RNR131087:RNT131087 RDV131087:RDX131087 QTZ131087:QUB131087 QKD131087:QKF131087 QAH131087:QAJ131087 PQL131087:PQN131087 PGP131087:PGR131087 OWT131087:OWV131087 OMX131087:OMZ131087 ODB131087:ODD131087 NTF131087:NTH131087 NJJ131087:NJL131087 MZN131087:MZP131087 MPR131087:MPT131087 MFV131087:MFX131087 LVZ131087:LWB131087 LMD131087:LMF131087 LCH131087:LCJ131087 KSL131087:KSN131087 KIP131087:KIR131087 JYT131087:JYV131087 JOX131087:JOZ131087 JFB131087:JFD131087 IVF131087:IVH131087 ILJ131087:ILL131087 IBN131087:IBP131087 HRR131087:HRT131087 HHV131087:HHX131087 GXZ131087:GYB131087 GOD131087:GOF131087 GEH131087:GEJ131087 FUL131087:FUN131087 FKP131087:FKR131087 FAT131087:FAV131087 EQX131087:EQZ131087 EHB131087:EHD131087 DXF131087:DXH131087 DNJ131087:DNL131087 DDN131087:DDP131087 CTR131087:CTT131087 CJV131087:CJX131087 BZZ131087:CAB131087 BQD131087:BQF131087 BGH131087:BGJ131087 AWL131087:AWN131087 AMP131087:AMR131087 ACT131087:ACV131087 SX131087:SZ131087 JB131087:JD131087 F131087:H131087 WVN65551:WVP65551 WLR65551:WLT65551 WBV65551:WBX65551 VRZ65551:VSB65551 VID65551:VIF65551 UYH65551:UYJ65551 UOL65551:UON65551 UEP65551:UER65551 TUT65551:TUV65551 TKX65551:TKZ65551 TBB65551:TBD65551 SRF65551:SRH65551 SHJ65551:SHL65551 RXN65551:RXP65551 RNR65551:RNT65551 RDV65551:RDX65551 QTZ65551:QUB65551 QKD65551:QKF65551 QAH65551:QAJ65551 PQL65551:PQN65551 PGP65551:PGR65551 OWT65551:OWV65551 OMX65551:OMZ65551 ODB65551:ODD65551 NTF65551:NTH65551 NJJ65551:NJL65551 MZN65551:MZP65551 MPR65551:MPT65551 MFV65551:MFX65551 LVZ65551:LWB65551 LMD65551:LMF65551 LCH65551:LCJ65551 KSL65551:KSN65551 KIP65551:KIR65551 JYT65551:JYV65551 JOX65551:JOZ65551 JFB65551:JFD65551 IVF65551:IVH65551 ILJ65551:ILL65551 IBN65551:IBP65551 HRR65551:HRT65551 HHV65551:HHX65551 GXZ65551:GYB65551 GOD65551:GOF65551 GEH65551:GEJ65551 FUL65551:FUN65551 FKP65551:FKR65551 FAT65551:FAV65551 EQX65551:EQZ65551 EHB65551:EHD65551 DXF65551:DXH65551 DNJ65551:DNL65551 DDN65551:DDP65551 CTR65551:CTT65551 CJV65551:CJX65551 BZZ65551:CAB65551 BQD65551:BQF65551 BGH65551:BGJ65551 AWL65551:AWN65551 AMP65551:AMR65551 ACT65551:ACV65551 SX65551:SZ65551 JB65551:JD65551 F65551:H65551 WVN983050:WVP983053 WLR983050:WLT983053 WBV983050:WBX983053 VRZ983050:VSB983053 VID983050:VIF983053 UYH983050:UYJ983053 UOL983050:UON983053 UEP983050:UER983053 TUT983050:TUV983053 TKX983050:TKZ983053 TBB983050:TBD983053 SRF983050:SRH983053 SHJ983050:SHL983053 RXN983050:RXP983053 RNR983050:RNT983053 RDV983050:RDX983053 QTZ983050:QUB983053 QKD983050:QKF983053 QAH983050:QAJ983053 PQL983050:PQN983053 PGP983050:PGR983053 OWT983050:OWV983053 OMX983050:OMZ983053 ODB983050:ODD983053 NTF983050:NTH983053 NJJ983050:NJL983053 MZN983050:MZP983053 MPR983050:MPT983053 MFV983050:MFX983053 LVZ983050:LWB983053 LMD983050:LMF983053 LCH983050:LCJ983053 KSL983050:KSN983053 KIP983050:KIR983053 JYT983050:JYV983053 JOX983050:JOZ983053 JFB983050:JFD983053 IVF983050:IVH983053 ILJ983050:ILL983053 IBN983050:IBP983053 HRR983050:HRT983053 HHV983050:HHX983053 GXZ983050:GYB983053 GOD983050:GOF983053 GEH983050:GEJ983053 FUL983050:FUN983053 FKP983050:FKR983053 FAT983050:FAV983053 EQX983050:EQZ983053 EHB983050:EHD983053 DXF983050:DXH983053 DNJ983050:DNL983053 DDN983050:DDP983053 CTR983050:CTT983053 CJV983050:CJX983053 BZZ983050:CAB983053 BQD983050:BQF983053 BGH983050:BGJ983053 AWL983050:AWN983053 AMP983050:AMR983053 ACT983050:ACV983053 SX983050:SZ983053 JB983050:JD983053 F983050:H983053 WVN917514:WVP917517 WLR917514:WLT917517 WBV917514:WBX917517 VRZ917514:VSB917517 VID917514:VIF917517 UYH917514:UYJ917517 UOL917514:UON917517 UEP917514:UER917517 TUT917514:TUV917517 TKX917514:TKZ917517 TBB917514:TBD917517 SRF917514:SRH917517 SHJ917514:SHL917517 RXN917514:RXP917517 RNR917514:RNT917517 RDV917514:RDX917517 QTZ917514:QUB917517 QKD917514:QKF917517 QAH917514:QAJ917517 PQL917514:PQN917517 PGP917514:PGR917517 OWT917514:OWV917517 OMX917514:OMZ917517 ODB917514:ODD917517 NTF917514:NTH917517 NJJ917514:NJL917517 MZN917514:MZP917517 MPR917514:MPT917517 MFV917514:MFX917517 LVZ917514:LWB917517 LMD917514:LMF917517 LCH917514:LCJ917517 KSL917514:KSN917517 KIP917514:KIR917517 JYT917514:JYV917517 JOX917514:JOZ917517 JFB917514:JFD917517 IVF917514:IVH917517 ILJ917514:ILL917517 IBN917514:IBP917517 HRR917514:HRT917517 HHV917514:HHX917517 GXZ917514:GYB917517 GOD917514:GOF917517 GEH917514:GEJ917517 FUL917514:FUN917517 FKP917514:FKR917517 FAT917514:FAV917517 EQX917514:EQZ917517 EHB917514:EHD917517 DXF917514:DXH917517 DNJ917514:DNL917517 DDN917514:DDP917517 CTR917514:CTT917517 CJV917514:CJX917517 BZZ917514:CAB917517 BQD917514:BQF917517 BGH917514:BGJ917517 AWL917514:AWN917517 AMP917514:AMR917517 ACT917514:ACV917517 SX917514:SZ917517 JB917514:JD917517 F917514:H917517 WVN851978:WVP851981 WLR851978:WLT851981 WBV851978:WBX851981 VRZ851978:VSB851981 VID851978:VIF851981 UYH851978:UYJ851981 UOL851978:UON851981 UEP851978:UER851981 TUT851978:TUV851981 TKX851978:TKZ851981 TBB851978:TBD851981 SRF851978:SRH851981 SHJ851978:SHL851981 RXN851978:RXP851981 RNR851978:RNT851981 RDV851978:RDX851981 QTZ851978:QUB851981 QKD851978:QKF851981 QAH851978:QAJ851981 PQL851978:PQN851981 PGP851978:PGR851981 OWT851978:OWV851981 OMX851978:OMZ851981 ODB851978:ODD851981 NTF851978:NTH851981 NJJ851978:NJL851981 MZN851978:MZP851981 MPR851978:MPT851981 MFV851978:MFX851981 LVZ851978:LWB851981 LMD851978:LMF851981 LCH851978:LCJ851981 KSL851978:KSN851981 KIP851978:KIR851981 JYT851978:JYV851981 JOX851978:JOZ851981 JFB851978:JFD851981 IVF851978:IVH851981 ILJ851978:ILL851981 IBN851978:IBP851981 HRR851978:HRT851981 HHV851978:HHX851981 GXZ851978:GYB851981 GOD851978:GOF851981 GEH851978:GEJ851981 FUL851978:FUN851981 FKP851978:FKR851981 FAT851978:FAV851981 EQX851978:EQZ851981 EHB851978:EHD851981 DXF851978:DXH851981 DNJ851978:DNL851981 DDN851978:DDP851981 CTR851978:CTT851981 CJV851978:CJX851981 BZZ851978:CAB851981 BQD851978:BQF851981 BGH851978:BGJ851981 AWL851978:AWN851981 AMP851978:AMR851981 ACT851978:ACV851981 SX851978:SZ851981 JB851978:JD851981 F851978:H851981 WVN786442:WVP786445 WLR786442:WLT786445 WBV786442:WBX786445 VRZ786442:VSB786445 VID786442:VIF786445 UYH786442:UYJ786445 UOL786442:UON786445 UEP786442:UER786445 TUT786442:TUV786445 TKX786442:TKZ786445 TBB786442:TBD786445 SRF786442:SRH786445 SHJ786442:SHL786445 RXN786442:RXP786445 RNR786442:RNT786445 RDV786442:RDX786445 QTZ786442:QUB786445 QKD786442:QKF786445 QAH786442:QAJ786445 PQL786442:PQN786445 PGP786442:PGR786445 OWT786442:OWV786445 OMX786442:OMZ786445 ODB786442:ODD786445 NTF786442:NTH786445 NJJ786442:NJL786445 MZN786442:MZP786445 MPR786442:MPT786445 MFV786442:MFX786445 LVZ786442:LWB786445 LMD786442:LMF786445 LCH786442:LCJ786445 KSL786442:KSN786445 KIP786442:KIR786445 JYT786442:JYV786445 JOX786442:JOZ786445 JFB786442:JFD786445 IVF786442:IVH786445 ILJ786442:ILL786445 IBN786442:IBP786445 HRR786442:HRT786445 HHV786442:HHX786445 GXZ786442:GYB786445 GOD786442:GOF786445 GEH786442:GEJ786445 FUL786442:FUN786445 FKP786442:FKR786445 FAT786442:FAV786445 EQX786442:EQZ786445 EHB786442:EHD786445 DXF786442:DXH786445 DNJ786442:DNL786445 DDN786442:DDP786445 CTR786442:CTT786445 CJV786442:CJX786445 BZZ786442:CAB786445 BQD786442:BQF786445 BGH786442:BGJ786445 AWL786442:AWN786445 AMP786442:AMR786445 ACT786442:ACV786445 SX786442:SZ786445 JB786442:JD786445 F786442:H786445 WVN720906:WVP720909 WLR720906:WLT720909 WBV720906:WBX720909 VRZ720906:VSB720909 VID720906:VIF720909 UYH720906:UYJ720909 UOL720906:UON720909 UEP720906:UER720909 TUT720906:TUV720909 TKX720906:TKZ720909 TBB720906:TBD720909 SRF720906:SRH720909 SHJ720906:SHL720909 RXN720906:RXP720909 RNR720906:RNT720909 RDV720906:RDX720909 QTZ720906:QUB720909 QKD720906:QKF720909 QAH720906:QAJ720909 PQL720906:PQN720909 PGP720906:PGR720909 OWT720906:OWV720909 OMX720906:OMZ720909 ODB720906:ODD720909 NTF720906:NTH720909 NJJ720906:NJL720909 MZN720906:MZP720909 MPR720906:MPT720909 MFV720906:MFX720909 LVZ720906:LWB720909 LMD720906:LMF720909 LCH720906:LCJ720909 KSL720906:KSN720909 KIP720906:KIR720909 JYT720906:JYV720909 JOX720906:JOZ720909 JFB720906:JFD720909 IVF720906:IVH720909 ILJ720906:ILL720909 IBN720906:IBP720909 HRR720906:HRT720909 HHV720906:HHX720909 GXZ720906:GYB720909 GOD720906:GOF720909 GEH720906:GEJ720909 FUL720906:FUN720909 FKP720906:FKR720909 FAT720906:FAV720909 EQX720906:EQZ720909 EHB720906:EHD720909 DXF720906:DXH720909 DNJ720906:DNL720909 DDN720906:DDP720909 CTR720906:CTT720909 CJV720906:CJX720909 BZZ720906:CAB720909 BQD720906:BQF720909 BGH720906:BGJ720909 AWL720906:AWN720909 AMP720906:AMR720909 ACT720906:ACV720909 SX720906:SZ720909 JB720906:JD720909 F720906:H720909 WVN655370:WVP655373 WLR655370:WLT655373 WBV655370:WBX655373 VRZ655370:VSB655373 VID655370:VIF655373 UYH655370:UYJ655373 UOL655370:UON655373 UEP655370:UER655373 TUT655370:TUV655373 TKX655370:TKZ655373 TBB655370:TBD655373 SRF655370:SRH655373 SHJ655370:SHL655373 RXN655370:RXP655373 RNR655370:RNT655373 RDV655370:RDX655373 QTZ655370:QUB655373 QKD655370:QKF655373 QAH655370:QAJ655373 PQL655370:PQN655373 PGP655370:PGR655373 OWT655370:OWV655373 OMX655370:OMZ655373 ODB655370:ODD655373 NTF655370:NTH655373 NJJ655370:NJL655373 MZN655370:MZP655373 MPR655370:MPT655373 MFV655370:MFX655373 LVZ655370:LWB655373 LMD655370:LMF655373 LCH655370:LCJ655373 KSL655370:KSN655373 KIP655370:KIR655373 JYT655370:JYV655373 JOX655370:JOZ655373 JFB655370:JFD655373 IVF655370:IVH655373 ILJ655370:ILL655373 IBN655370:IBP655373 HRR655370:HRT655373 HHV655370:HHX655373 GXZ655370:GYB655373 GOD655370:GOF655373 GEH655370:GEJ655373 FUL655370:FUN655373 FKP655370:FKR655373 FAT655370:FAV655373 EQX655370:EQZ655373 EHB655370:EHD655373 DXF655370:DXH655373 DNJ655370:DNL655373 DDN655370:DDP655373 CTR655370:CTT655373 CJV655370:CJX655373 BZZ655370:CAB655373 BQD655370:BQF655373 BGH655370:BGJ655373 AWL655370:AWN655373 AMP655370:AMR655373 ACT655370:ACV655373 SX655370:SZ655373 JB655370:JD655373 F655370:H655373 WVN589834:WVP589837 WLR589834:WLT589837 WBV589834:WBX589837 VRZ589834:VSB589837 VID589834:VIF589837 UYH589834:UYJ589837 UOL589834:UON589837 UEP589834:UER589837 TUT589834:TUV589837 TKX589834:TKZ589837 TBB589834:TBD589837 SRF589834:SRH589837 SHJ589834:SHL589837 RXN589834:RXP589837 RNR589834:RNT589837 RDV589834:RDX589837 QTZ589834:QUB589837 QKD589834:QKF589837 QAH589834:QAJ589837 PQL589834:PQN589837 PGP589834:PGR589837 OWT589834:OWV589837 OMX589834:OMZ589837 ODB589834:ODD589837 NTF589834:NTH589837 NJJ589834:NJL589837 MZN589834:MZP589837 MPR589834:MPT589837 MFV589834:MFX589837 LVZ589834:LWB589837 LMD589834:LMF589837 LCH589834:LCJ589837 KSL589834:KSN589837 KIP589834:KIR589837 JYT589834:JYV589837 JOX589834:JOZ589837 JFB589834:JFD589837 IVF589834:IVH589837 ILJ589834:ILL589837 IBN589834:IBP589837 HRR589834:HRT589837 HHV589834:HHX589837 GXZ589834:GYB589837 GOD589834:GOF589837 GEH589834:GEJ589837 FUL589834:FUN589837 FKP589834:FKR589837 FAT589834:FAV589837 EQX589834:EQZ589837 EHB589834:EHD589837 DXF589834:DXH589837 DNJ589834:DNL589837 DDN589834:DDP589837 CTR589834:CTT589837 CJV589834:CJX589837 BZZ589834:CAB589837 BQD589834:BQF589837 BGH589834:BGJ589837 AWL589834:AWN589837 AMP589834:AMR589837 ACT589834:ACV589837 SX589834:SZ589837 JB589834:JD589837 F589834:H589837 WVN524298:WVP524301 WLR524298:WLT524301 WBV524298:WBX524301 VRZ524298:VSB524301 VID524298:VIF524301 UYH524298:UYJ524301 UOL524298:UON524301 UEP524298:UER524301 TUT524298:TUV524301 TKX524298:TKZ524301 TBB524298:TBD524301 SRF524298:SRH524301 SHJ524298:SHL524301 RXN524298:RXP524301 RNR524298:RNT524301 RDV524298:RDX524301 QTZ524298:QUB524301 QKD524298:QKF524301 QAH524298:QAJ524301 PQL524298:PQN524301 PGP524298:PGR524301 OWT524298:OWV524301 OMX524298:OMZ524301 ODB524298:ODD524301 NTF524298:NTH524301 NJJ524298:NJL524301 MZN524298:MZP524301 MPR524298:MPT524301 MFV524298:MFX524301 LVZ524298:LWB524301 LMD524298:LMF524301 LCH524298:LCJ524301 KSL524298:KSN524301 KIP524298:KIR524301 JYT524298:JYV524301 JOX524298:JOZ524301 JFB524298:JFD524301 IVF524298:IVH524301 ILJ524298:ILL524301 IBN524298:IBP524301 HRR524298:HRT524301 HHV524298:HHX524301 GXZ524298:GYB524301 GOD524298:GOF524301 GEH524298:GEJ524301 FUL524298:FUN524301 FKP524298:FKR524301 FAT524298:FAV524301 EQX524298:EQZ524301 EHB524298:EHD524301 DXF524298:DXH524301 DNJ524298:DNL524301 DDN524298:DDP524301 CTR524298:CTT524301 CJV524298:CJX524301 BZZ524298:CAB524301 BQD524298:BQF524301 BGH524298:BGJ524301 AWL524298:AWN524301 AMP524298:AMR524301 ACT524298:ACV524301 SX524298:SZ524301 JB524298:JD524301 F524298:H524301 WVN458762:WVP458765 WLR458762:WLT458765 WBV458762:WBX458765 VRZ458762:VSB458765 VID458762:VIF458765 UYH458762:UYJ458765 UOL458762:UON458765 UEP458762:UER458765 TUT458762:TUV458765 TKX458762:TKZ458765 TBB458762:TBD458765 SRF458762:SRH458765 SHJ458762:SHL458765 RXN458762:RXP458765 RNR458762:RNT458765 RDV458762:RDX458765 QTZ458762:QUB458765 QKD458762:QKF458765 QAH458762:QAJ458765 PQL458762:PQN458765 PGP458762:PGR458765 OWT458762:OWV458765 OMX458762:OMZ458765 ODB458762:ODD458765 NTF458762:NTH458765 NJJ458762:NJL458765 MZN458762:MZP458765 MPR458762:MPT458765 MFV458762:MFX458765 LVZ458762:LWB458765 LMD458762:LMF458765 LCH458762:LCJ458765 KSL458762:KSN458765 KIP458762:KIR458765 JYT458762:JYV458765 JOX458762:JOZ458765 JFB458762:JFD458765 IVF458762:IVH458765 ILJ458762:ILL458765 IBN458762:IBP458765 HRR458762:HRT458765 HHV458762:HHX458765 GXZ458762:GYB458765 GOD458762:GOF458765 GEH458762:GEJ458765 FUL458762:FUN458765 FKP458762:FKR458765 FAT458762:FAV458765 EQX458762:EQZ458765 EHB458762:EHD458765 DXF458762:DXH458765 DNJ458762:DNL458765 DDN458762:DDP458765 CTR458762:CTT458765 CJV458762:CJX458765 BZZ458762:CAB458765 BQD458762:BQF458765 BGH458762:BGJ458765 AWL458762:AWN458765 AMP458762:AMR458765 ACT458762:ACV458765 SX458762:SZ458765 JB458762:JD458765 F458762:H458765 WVN393226:WVP393229 WLR393226:WLT393229 WBV393226:WBX393229 VRZ393226:VSB393229 VID393226:VIF393229 UYH393226:UYJ393229 UOL393226:UON393229 UEP393226:UER393229 TUT393226:TUV393229 TKX393226:TKZ393229 TBB393226:TBD393229 SRF393226:SRH393229 SHJ393226:SHL393229 RXN393226:RXP393229 RNR393226:RNT393229 RDV393226:RDX393229 QTZ393226:QUB393229 QKD393226:QKF393229 QAH393226:QAJ393229 PQL393226:PQN393229 PGP393226:PGR393229 OWT393226:OWV393229 OMX393226:OMZ393229 ODB393226:ODD393229 NTF393226:NTH393229 NJJ393226:NJL393229 MZN393226:MZP393229 MPR393226:MPT393229 MFV393226:MFX393229 LVZ393226:LWB393229 LMD393226:LMF393229 LCH393226:LCJ393229 KSL393226:KSN393229 KIP393226:KIR393229 JYT393226:JYV393229 JOX393226:JOZ393229 JFB393226:JFD393229 IVF393226:IVH393229 ILJ393226:ILL393229 IBN393226:IBP393229 HRR393226:HRT393229 HHV393226:HHX393229 GXZ393226:GYB393229 GOD393226:GOF393229 GEH393226:GEJ393229 FUL393226:FUN393229 FKP393226:FKR393229 FAT393226:FAV393229 EQX393226:EQZ393229 EHB393226:EHD393229 DXF393226:DXH393229 DNJ393226:DNL393229 DDN393226:DDP393229 CTR393226:CTT393229 CJV393226:CJX393229 BZZ393226:CAB393229 BQD393226:BQF393229 BGH393226:BGJ393229 AWL393226:AWN393229 AMP393226:AMR393229 ACT393226:ACV393229 SX393226:SZ393229 JB393226:JD393229 F393226:H393229 WVN327690:WVP327693 WLR327690:WLT327693 WBV327690:WBX327693 VRZ327690:VSB327693 VID327690:VIF327693 UYH327690:UYJ327693 UOL327690:UON327693 UEP327690:UER327693 TUT327690:TUV327693 TKX327690:TKZ327693 TBB327690:TBD327693 SRF327690:SRH327693 SHJ327690:SHL327693 RXN327690:RXP327693 RNR327690:RNT327693 RDV327690:RDX327693 QTZ327690:QUB327693 QKD327690:QKF327693 QAH327690:QAJ327693 PQL327690:PQN327693 PGP327690:PGR327693 OWT327690:OWV327693 OMX327690:OMZ327693 ODB327690:ODD327693 NTF327690:NTH327693 NJJ327690:NJL327693 MZN327690:MZP327693 MPR327690:MPT327693 MFV327690:MFX327693 LVZ327690:LWB327693 LMD327690:LMF327693 LCH327690:LCJ327693 KSL327690:KSN327693 KIP327690:KIR327693 JYT327690:JYV327693 JOX327690:JOZ327693 JFB327690:JFD327693 IVF327690:IVH327693 ILJ327690:ILL327693 IBN327690:IBP327693 HRR327690:HRT327693 HHV327690:HHX327693 GXZ327690:GYB327693 GOD327690:GOF327693 GEH327690:GEJ327693 FUL327690:FUN327693 FKP327690:FKR327693 FAT327690:FAV327693 EQX327690:EQZ327693 EHB327690:EHD327693 DXF327690:DXH327693 DNJ327690:DNL327693 DDN327690:DDP327693 CTR327690:CTT327693 CJV327690:CJX327693 BZZ327690:CAB327693 BQD327690:BQF327693 BGH327690:BGJ327693 AWL327690:AWN327693 AMP327690:AMR327693 ACT327690:ACV327693 SX327690:SZ327693 JB327690:JD327693 F327690:H327693 WVN262154:WVP262157 WLR262154:WLT262157 WBV262154:WBX262157 VRZ262154:VSB262157 VID262154:VIF262157 UYH262154:UYJ262157 UOL262154:UON262157 UEP262154:UER262157 TUT262154:TUV262157 TKX262154:TKZ262157 TBB262154:TBD262157 SRF262154:SRH262157 SHJ262154:SHL262157 RXN262154:RXP262157 RNR262154:RNT262157 RDV262154:RDX262157 QTZ262154:QUB262157 QKD262154:QKF262157 QAH262154:QAJ262157 PQL262154:PQN262157 PGP262154:PGR262157 OWT262154:OWV262157 OMX262154:OMZ262157 ODB262154:ODD262157 NTF262154:NTH262157 NJJ262154:NJL262157 MZN262154:MZP262157 MPR262154:MPT262157 MFV262154:MFX262157 LVZ262154:LWB262157 LMD262154:LMF262157 LCH262154:LCJ262157 KSL262154:KSN262157 KIP262154:KIR262157 JYT262154:JYV262157 JOX262154:JOZ262157 JFB262154:JFD262157 IVF262154:IVH262157 ILJ262154:ILL262157 IBN262154:IBP262157 HRR262154:HRT262157 HHV262154:HHX262157 GXZ262154:GYB262157 GOD262154:GOF262157 GEH262154:GEJ262157 FUL262154:FUN262157 FKP262154:FKR262157 FAT262154:FAV262157 EQX262154:EQZ262157 EHB262154:EHD262157 DXF262154:DXH262157 DNJ262154:DNL262157 DDN262154:DDP262157 CTR262154:CTT262157 CJV262154:CJX262157 BZZ262154:CAB262157 BQD262154:BQF262157 BGH262154:BGJ262157 AWL262154:AWN262157 AMP262154:AMR262157 ACT262154:ACV262157 SX262154:SZ262157 JB262154:JD262157 F262154:H262157 WVN196618:WVP196621 WLR196618:WLT196621 WBV196618:WBX196621 VRZ196618:VSB196621 VID196618:VIF196621 UYH196618:UYJ196621 UOL196618:UON196621 UEP196618:UER196621 TUT196618:TUV196621 TKX196618:TKZ196621 TBB196618:TBD196621 SRF196618:SRH196621 SHJ196618:SHL196621 RXN196618:RXP196621 RNR196618:RNT196621 RDV196618:RDX196621 QTZ196618:QUB196621 QKD196618:QKF196621 QAH196618:QAJ196621 PQL196618:PQN196621 PGP196618:PGR196621 OWT196618:OWV196621 OMX196618:OMZ196621 ODB196618:ODD196621 NTF196618:NTH196621 NJJ196618:NJL196621 MZN196618:MZP196621 MPR196618:MPT196621 MFV196618:MFX196621 LVZ196618:LWB196621 LMD196618:LMF196621 LCH196618:LCJ196621 KSL196618:KSN196621 KIP196618:KIR196621 JYT196618:JYV196621 JOX196618:JOZ196621 JFB196618:JFD196621 IVF196618:IVH196621 ILJ196618:ILL196621 IBN196618:IBP196621 HRR196618:HRT196621 HHV196618:HHX196621 GXZ196618:GYB196621 GOD196618:GOF196621 GEH196618:GEJ196621 FUL196618:FUN196621 FKP196618:FKR196621 FAT196618:FAV196621 EQX196618:EQZ196621 EHB196618:EHD196621 DXF196618:DXH196621 DNJ196618:DNL196621 DDN196618:DDP196621 CTR196618:CTT196621 CJV196618:CJX196621 BZZ196618:CAB196621 BQD196618:BQF196621 BGH196618:BGJ196621 AWL196618:AWN196621 AMP196618:AMR196621 ACT196618:ACV196621 SX196618:SZ196621 JB196618:JD196621 F196618:H196621 WVN131082:WVP131085 WLR131082:WLT131085 WBV131082:WBX131085 VRZ131082:VSB131085 VID131082:VIF131085 UYH131082:UYJ131085 UOL131082:UON131085 UEP131082:UER131085 TUT131082:TUV131085 TKX131082:TKZ131085 TBB131082:TBD131085 SRF131082:SRH131085 SHJ131082:SHL131085 RXN131082:RXP131085 RNR131082:RNT131085 RDV131082:RDX131085 QTZ131082:QUB131085 QKD131082:QKF131085 QAH131082:QAJ131085 PQL131082:PQN131085 PGP131082:PGR131085 OWT131082:OWV131085 OMX131082:OMZ131085 ODB131082:ODD131085 NTF131082:NTH131085 NJJ131082:NJL131085 MZN131082:MZP131085 MPR131082:MPT131085 MFV131082:MFX131085 LVZ131082:LWB131085 LMD131082:LMF131085 LCH131082:LCJ131085 KSL131082:KSN131085 KIP131082:KIR131085 JYT131082:JYV131085 JOX131082:JOZ131085 JFB131082:JFD131085 IVF131082:IVH131085 ILJ131082:ILL131085 IBN131082:IBP131085 HRR131082:HRT131085 HHV131082:HHX131085 GXZ131082:GYB131085 GOD131082:GOF131085 GEH131082:GEJ131085 FUL131082:FUN131085 FKP131082:FKR131085 FAT131082:FAV131085 EQX131082:EQZ131085 EHB131082:EHD131085 DXF131082:DXH131085 DNJ131082:DNL131085 DDN131082:DDP131085 CTR131082:CTT131085 CJV131082:CJX131085 BZZ131082:CAB131085 BQD131082:BQF131085 BGH131082:BGJ131085 AWL131082:AWN131085 AMP131082:AMR131085 ACT131082:ACV131085 SX131082:SZ131085 JB131082:JD131085 F131082:H131085 WVN65546:WVP65549 WLR65546:WLT65549 WBV65546:WBX65549 VRZ65546:VSB65549 VID65546:VIF65549 UYH65546:UYJ65549 UOL65546:UON65549 UEP65546:UER65549 TUT65546:TUV65549 TKX65546:TKZ65549 TBB65546:TBD65549 SRF65546:SRH65549 SHJ65546:SHL65549 RXN65546:RXP65549 RNR65546:RNT65549 RDV65546:RDX65549 QTZ65546:QUB65549 QKD65546:QKF65549 QAH65546:QAJ65549 PQL65546:PQN65549 PGP65546:PGR65549 OWT65546:OWV65549 OMX65546:OMZ65549 ODB65546:ODD65549 NTF65546:NTH65549 NJJ65546:NJL65549 MZN65546:MZP65549 MPR65546:MPT65549 MFV65546:MFX65549 LVZ65546:LWB65549 LMD65546:LMF65549 LCH65546:LCJ65549 KSL65546:KSN65549 KIP65546:KIR65549 JYT65546:JYV65549 JOX65546:JOZ65549 JFB65546:JFD65549 IVF65546:IVH65549 ILJ65546:ILL65549 IBN65546:IBP65549 HRR65546:HRT65549 HHV65546:HHX65549 GXZ65546:GYB65549 GOD65546:GOF65549 GEH65546:GEJ65549 FUL65546:FUN65549 FKP65546:FKR65549 FAT65546:FAV65549 EQX65546:EQZ65549 EHB65546:EHD65549 DXF65546:DXH65549 DNJ65546:DNL65549 DDN65546:DDP65549 CTR65546:CTT65549 CJV65546:CJX65549 BZZ65546:CAB65549 BQD65546:BQF65549 BGH65546:BGJ65549 AWL65546:AWN65549 AMP65546:AMR65549 ACT65546:ACV65549 SX65546:SZ65549 JB65546:JD65549 F65546:H65549 F15:H18 WVN13:WVP13 WLR13:WLT13 WBV13:WBX13 VRZ13:VSB13 VID13:VIF13 UYH13:UYJ13 UOL13:UON13 UEP13:UER13 TUT13:TUV13 TKX13:TKZ13 TBB13:TBD13 SRF13:SRH13 SHJ13:SHL13 RXN13:RXP13 RNR13:RNT13 RDV13:RDX13 QTZ13:QUB13 QKD13:QKF13 QAH13:QAJ13 PQL13:PQN13 PGP13:PGR13 OWT13:OWV13 OMX13:OMZ13 ODB13:ODD13 NTF13:NTH13 NJJ13:NJL13 MZN13:MZP13 MPR13:MPT13 MFV13:MFX13 LVZ13:LWB13 LMD13:LMF13 LCH13:LCJ13 KSL13:KSN13 KIP13:KIR13 JYT13:JYV13 JOX13:JOZ13 JFB13:JFD13 IVF13:IVH13 ILJ13:ILL13 IBN13:IBP13 HRR13:HRT13 HHV13:HHX13 GXZ13:GYB13 GOD13:GOF13 GEH13:GEJ13 FUL13:FUN13 FKP13:FKR13 FAT13:FAV13 EQX13:EQZ13 EHB13:EHD13 DXF13:DXH13 DNJ13:DNL13 DDN13:DDP13 CTR13:CTT13 CJV13:CJX13 BZZ13:CAB13 BQD13:BQF13 BGH13:BGJ13 AWL13:AWN13 AMP13:AMR13 ACT13:ACV13 SX13:SZ13 JB13:JD13 F13:H13 WVN22:WVQ33 WLR22:WLU33 WBV22:WBY33 VRZ22:VSC33 VID22:VIG33 UYH22:UYK33 UOL22:UOO33 UEP22:UES33 TUT22:TUW33 TKX22:TLA33 TBB22:TBE33 SRF22:SRI33 SHJ22:SHM33 RXN22:RXQ33 RNR22:RNU33 RDV22:RDY33 QTZ22:QUC33 QKD22:QKG33 QAH22:QAK33 PQL22:PQO33 PGP22:PGS33 OWT22:OWW33 OMX22:ONA33 ODB22:ODE33 NTF22:NTI33 NJJ22:NJM33 MZN22:MZQ33 MPR22:MPU33 MFV22:MFY33 LVZ22:LWC33 LMD22:LMG33 LCH22:LCK33 KSL22:KSO33 KIP22:KIS33 JYT22:JYW33 JOX22:JPA33 JFB22:JFE33 IVF22:IVI33 ILJ22:ILM33 IBN22:IBQ33 HRR22:HRU33 HHV22:HHY33 GXZ22:GYC33 GOD22:GOG33 GEH22:GEK33 FUL22:FUO33 FKP22:FKS33 FAT22:FAW33 EQX22:ERA33 EHB22:EHE33 DXF22:DXI33 DNJ22:DNM33 DDN22:DDQ33 CTR22:CTU33 CJV22:CJY33 BZZ22:CAC33 BQD22:BQG33 BGH22:BGK33 AWL22:AWO33 AMP22:AMS33 ACT22:ACW33 SX22:TA33 JB22:JE33 F22:I33 WVN20:WVP20 WLR20:WLT20 WBV20:WBX20 VRZ20:VSB20 VID20:VIF20 UYH20:UYJ20 UOL20:UON20 UEP20:UER20 TUT20:TUV20 TKX20:TKZ20 TBB20:TBD20 SRF20:SRH20 SHJ20:SHL20 RXN20:RXP20 RNR20:RNT20 RDV20:RDX20 QTZ20:QUB20 QKD20:QKF20 QAH20:QAJ20 PQL20:PQN20 PGP20:PGR20 OWT20:OWV20 OMX20:OMZ20 ODB20:ODD20 NTF20:NTH20 NJJ20:NJL20 MZN20:MZP20 MPR20:MPT20 MFV20:MFX20 LVZ20:LWB20 LMD20:LMF20 LCH20:LCJ20 KSL20:KSN20 KIP20:KIR20 JYT20:JYV20 JOX20:JOZ20 JFB20:JFD20 IVF20:IVH20 ILJ20:ILL20 IBN20:IBP20 HRR20:HRT20 HHV20:HHX20 GXZ20:GYB20 GOD20:GOF20 GEH20:GEJ20 FUL20:FUN20 FKP20:FKR20 FAT20:FAV20 EQX20:EQZ20 EHB20:EHD20 DXF20:DXH20 DNJ20:DNL20 DDN20:DDP20 CTR20:CTT20 CJV20:CJX20 BZZ20:CAB20 BQD20:BQF20 BGH20:BGJ20 AWL20:AWN20 AMP20:AMR20 ACT20:ACV20 SX20:SZ20 JB20:JD20 F20:H20 WVN15:WVP18 WLR15:WLT18 WBV15:WBX18 VRZ15:VSB18 VID15:VIF18 UYH15:UYJ18 UOL15:UON18 UEP15:UER18 TUT15:TUV18 TKX15:TKZ18 TBB15:TBD18 SRF15:SRH18 SHJ15:SHL18 RXN15:RXP18 RNR15:RNT18 RDV15:RDX18 QTZ15:QUB18 QKD15:QKF18 QAH15:QAJ18 PQL15:PQN18 PGP15:PGR18 OWT15:OWV18 OMX15:OMZ18 ODB15:ODD18 NTF15:NTH18 NJJ15:NJL18 MZN15:MZP18 MPR15:MPT18 MFV15:MFX18 LVZ15:LWB18 LMD15:LMF18 LCH15:LCJ18 KSL15:KSN18 KIP15:KIR18 JYT15:JYV18 JOX15:JOZ18 JFB15:JFD18 IVF15:IVH18 ILJ15:ILL18 IBN15:IBP18 HRR15:HRT18 HHV15:HHX18 GXZ15:GYB18 GOD15:GOF18 GEH15:GEJ18 FUL15:FUN18 FKP15:FKR18 FAT15:FAV18 EQX15:EQZ18 EHB15:EHD18 DXF15:DXH18 DNJ15:DNL18 DDN15:DDP18 CTR15:CTT18 CJV15:CJX18 BZZ15:CAB18 BQD15:BQF18 BGH15:BGJ18 AWL15:AWN18 AMP15:AMR18 ACT15:ACV18 SX15:SZ18 JB15:JD18">
      <formula1>"X"</formula1>
    </dataValidation>
  </dataValidations>
  <pageMargins left="0.82677165354330717" right="0.11811023622047245" top="0.31496062992125984" bottom="0.35433070866141736" header="0.31496062992125984" footer="0.31496062992125984"/>
  <pageSetup paperSize="9" scale="80" orientation="portrait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IMR LIMPEZA</vt:lpstr>
      <vt:lpstr>'IMR LIMPEZA'!Area_de_impressao</vt:lpstr>
    </vt:vector>
  </TitlesOfParts>
  <Company>UFRJ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Marcelao da Silva Gonçalves</dc:creator>
  <cp:lastModifiedBy>Thays Santana</cp:lastModifiedBy>
  <cp:lastPrinted>2019-10-11T12:05:22Z</cp:lastPrinted>
  <dcterms:created xsi:type="dcterms:W3CDTF">2013-03-06T14:15:05Z</dcterms:created>
  <dcterms:modified xsi:type="dcterms:W3CDTF">2020-03-25T12:52:03Z</dcterms:modified>
</cp:coreProperties>
</file>